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ZA SPREMANJE\"/>
    </mc:Choice>
  </mc:AlternateContent>
  <xr:revisionPtr revIDLastSave="0" documentId="8_{BAA03B53-D422-49F5-8818-60F7CF13ED92}" xr6:coauthVersionLast="31" xr6:coauthVersionMax="31" xr10:uidLastSave="{00000000-0000-0000-0000-000000000000}"/>
  <bookViews>
    <workbookView xWindow="0" yWindow="0" windowWidth="28800" windowHeight="12210" xr2:uid="{00000000-000D-0000-FFFF-FFFF00000000}"/>
  </bookViews>
  <sheets>
    <sheet name="Troškovnik za nadmetanje" sheetId="1" r:id="rId1"/>
  </sheets>
  <definedNames>
    <definedName name="_xlnm.Print_Area" localSheetId="0">'Troškovnik za nadmetanje'!$A$1:$F$914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8" i="1" l="1"/>
  <c r="F372" i="1"/>
  <c r="F375" i="1"/>
  <c r="F368" i="1"/>
  <c r="F275" i="1" l="1"/>
  <c r="F438" i="1"/>
  <c r="F472" i="1" l="1"/>
  <c r="F849" i="1" l="1"/>
  <c r="F847" i="1"/>
  <c r="F845" i="1"/>
  <c r="F843" i="1"/>
  <c r="F841" i="1"/>
  <c r="F839" i="1"/>
  <c r="F837" i="1"/>
  <c r="F835" i="1"/>
  <c r="F833" i="1"/>
  <c r="F831" i="1"/>
  <c r="F829" i="1"/>
  <c r="F827" i="1"/>
  <c r="F824" i="1"/>
  <c r="F820" i="1"/>
  <c r="F818" i="1"/>
  <c r="F815" i="1"/>
  <c r="F806" i="1"/>
  <c r="F804" i="1"/>
  <c r="F802" i="1"/>
  <c r="F800" i="1"/>
  <c r="F795" i="1"/>
  <c r="F790" i="1"/>
  <c r="F779" i="1"/>
  <c r="F770" i="1"/>
  <c r="F768" i="1"/>
  <c r="F766" i="1"/>
  <c r="F760" i="1"/>
  <c r="F757" i="1"/>
  <c r="F755" i="1"/>
  <c r="F753" i="1"/>
  <c r="F751" i="1"/>
  <c r="F731" i="1"/>
  <c r="F715" i="1"/>
  <c r="F712" i="1"/>
  <c r="F708" i="1"/>
  <c r="F703" i="1"/>
  <c r="F692" i="1"/>
  <c r="F678" i="1"/>
  <c r="F676" i="1"/>
  <c r="F674" i="1"/>
  <c r="F672" i="1"/>
  <c r="F670" i="1"/>
  <c r="F668" i="1"/>
  <c r="F666" i="1"/>
  <c r="F664" i="1"/>
  <c r="F662" i="1"/>
  <c r="F660" i="1"/>
  <c r="F657" i="1"/>
  <c r="F652" i="1"/>
  <c r="F650" i="1"/>
  <c r="F648" i="1"/>
  <c r="F646" i="1"/>
  <c r="F644" i="1"/>
  <c r="F687" i="1"/>
  <c r="F632" i="1"/>
  <c r="F630" i="1"/>
  <c r="F628" i="1"/>
  <c r="F626" i="1"/>
  <c r="F623" i="1"/>
  <c r="F590" i="1"/>
  <c r="F615" i="1" s="1"/>
  <c r="F851" i="1" l="1"/>
  <c r="F808" i="1"/>
  <c r="F772" i="1"/>
  <c r="F717" i="1"/>
  <c r="F634" i="1"/>
  <c r="F553" i="1"/>
  <c r="F551" i="1"/>
  <c r="F549" i="1"/>
  <c r="F547" i="1"/>
  <c r="F545" i="1"/>
  <c r="F529" i="1"/>
  <c r="F525" i="1"/>
  <c r="F524" i="1"/>
  <c r="F517" i="1"/>
  <c r="F513" i="1"/>
  <c r="F502" i="1"/>
  <c r="F496" i="1"/>
  <c r="F493" i="1"/>
  <c r="F490" i="1"/>
  <c r="F487" i="1"/>
  <c r="F484" i="1"/>
  <c r="F478" i="1"/>
  <c r="F481" i="1"/>
  <c r="F475" i="1"/>
  <c r="F461" i="1"/>
  <c r="F470" i="1"/>
  <c r="F467" i="1"/>
  <c r="F466" i="1"/>
  <c r="F504" i="1" l="1"/>
  <c r="F533" i="1" s="1"/>
  <c r="F449" i="1"/>
  <c r="F410" i="1"/>
  <c r="F409" i="1"/>
  <c r="F408" i="1"/>
  <c r="F407" i="1"/>
  <c r="F406" i="1"/>
  <c r="F405" i="1"/>
  <c r="F400" i="1"/>
  <c r="F396" i="1"/>
  <c r="F366" i="1"/>
  <c r="F365" i="1"/>
  <c r="F364" i="1"/>
  <c r="F363" i="1"/>
  <c r="F362" i="1"/>
  <c r="F354" i="1"/>
  <c r="F353" i="1"/>
  <c r="F352" i="1"/>
  <c r="F338" i="1"/>
  <c r="F335" i="1"/>
  <c r="F332" i="1"/>
  <c r="F329" i="1"/>
  <c r="F324" i="1"/>
  <c r="F321" i="1"/>
  <c r="F319" i="1"/>
  <c r="F318" i="1"/>
  <c r="F314" i="1"/>
  <c r="F313" i="1"/>
  <c r="F312" i="1"/>
  <c r="F308" i="1"/>
  <c r="F307" i="1"/>
  <c r="F250" i="1"/>
  <c r="F249" i="1"/>
  <c r="F248" i="1"/>
  <c r="F245" i="1"/>
  <c r="F241" i="1"/>
  <c r="F238" i="1"/>
  <c r="F237" i="1"/>
  <c r="F232" i="1"/>
  <c r="F223" i="1"/>
  <c r="F221" i="1"/>
  <c r="F214" i="1"/>
  <c r="F212" i="1"/>
  <c r="F210" i="1"/>
  <c r="F208" i="1"/>
  <c r="F203" i="1"/>
  <c r="F204" i="1" s="1"/>
  <c r="F263" i="1" s="1"/>
  <c r="F198" i="1"/>
  <c r="F199" i="1" s="1"/>
  <c r="F262" i="1" s="1"/>
  <c r="F184" i="1"/>
  <c r="F182" i="1"/>
  <c r="F181" i="1"/>
  <c r="F178" i="1"/>
  <c r="F177" i="1"/>
  <c r="F174" i="1"/>
  <c r="F172" i="1"/>
  <c r="F161" i="1"/>
  <c r="F158" i="1"/>
  <c r="F155" i="1"/>
  <c r="F154" i="1"/>
  <c r="F150" i="1"/>
  <c r="F102" i="1"/>
  <c r="F99" i="1"/>
  <c r="F124" i="1"/>
  <c r="F122" i="1"/>
  <c r="F112" i="1"/>
  <c r="F110" i="1"/>
  <c r="F109" i="1"/>
  <c r="F96" i="1"/>
  <c r="F93" i="1"/>
  <c r="F87" i="1"/>
  <c r="F85" i="1"/>
  <c r="F84" i="1"/>
  <c r="F81" i="1"/>
  <c r="F71" i="1"/>
  <c r="F72" i="1" s="1"/>
  <c r="F66" i="1"/>
  <c r="F64" i="1"/>
  <c r="F62" i="1"/>
  <c r="F60" i="1"/>
  <c r="F54" i="1"/>
  <c r="F55" i="1" s="1"/>
  <c r="F385" i="1" l="1"/>
  <c r="F416" i="1" s="1"/>
  <c r="F343" i="1"/>
  <c r="F215" i="1"/>
  <c r="F264" i="1" s="1"/>
  <c r="F224" i="1"/>
  <c r="F265" i="1" s="1"/>
  <c r="F88" i="1"/>
  <c r="F125" i="1" s="1"/>
  <c r="F185" i="1"/>
  <c r="F261" i="1" s="1"/>
  <c r="F162" i="1"/>
  <c r="F260" i="1" s="1"/>
  <c r="F252" i="1"/>
  <c r="F266" i="1" s="1"/>
  <c r="F67" i="1"/>
  <c r="F123" i="1" s="1"/>
  <c r="F113" i="1"/>
  <c r="F126" i="1" s="1"/>
  <c r="F267" i="1" l="1"/>
  <c r="F273" i="1" s="1"/>
  <c r="F128" i="1"/>
</calcChain>
</file>

<file path=xl/sharedStrings.xml><?xml version="1.0" encoding="utf-8"?>
<sst xmlns="http://schemas.openxmlformats.org/spreadsheetml/2006/main" count="782" uniqueCount="457">
  <si>
    <t>G R A Đ E V I N S K I   R A D O V I</t>
  </si>
  <si>
    <t>PRIPREMNI RADOVI</t>
  </si>
  <si>
    <t>Priprema i organizacija gradilišta, dovoz opreme, strojeva i alata</t>
  </si>
  <si>
    <t>UKUPNO:</t>
  </si>
  <si>
    <t xml:space="preserve">R.br. </t>
  </si>
  <si>
    <t>1.1.</t>
  </si>
  <si>
    <t>1.1.1.</t>
  </si>
  <si>
    <t>RADOVI RUŠENJA I DEMONTAŽE</t>
  </si>
  <si>
    <t>Čišćenje i raščišćavanje prostora na površini adaptacije, a prije početka radova. Sa utovarom, odvozom, istovarom i planiranjem na deponiji.</t>
  </si>
  <si>
    <t>Uklanjanje betonske rampe, uzdignutog prostora i poda na prizemlju zgrade u ugrađenom stanju</t>
  </si>
  <si>
    <t>m³</t>
  </si>
  <si>
    <t>Rušenje pregradnih zidova i stropa kupaonice u prizemlju građevine u ugrađenom stanju</t>
  </si>
  <si>
    <t>ZEMLJANI RADOVI</t>
  </si>
  <si>
    <t>Izrada tucaničkog zastora od kamenog materijala-tampona veličine zrna  0-60 mm s nabijanjem i strojnim valjanjem do potrebne zbijenosti.                                         Debljine sloja 5 - 10 cm</t>
  </si>
  <si>
    <t>BETONSKI I ARMIRANO BETONSKI RADOVI</t>
  </si>
  <si>
    <t>Dobava i ugradnja podložnog betona C16/20, d=10cm, granulacije 0-8mm, zaštita hidroizolacije.</t>
  </si>
  <si>
    <t>Betoniranje AB stubišnih krakova i podesta betonom C30/37 u glatkoj oplati visine podupiranja do 3m.</t>
  </si>
  <si>
    <t>beton</t>
  </si>
  <si>
    <t>oplata</t>
  </si>
  <si>
    <t>Dobava, doprema, savijanje, rezanje, savijanje i postava jednostavne i srednje složene armature B500B raznih profila, u svemu po  statičkom računu i planu savijanja. Biti će ugrađeno 100 kg po m3 betona.</t>
  </si>
  <si>
    <t>kg</t>
  </si>
  <si>
    <t>ZIDARSKI  RADOVI</t>
  </si>
  <si>
    <t>Zidanje pregradnih zidova u sustavu "knauf", d=10</t>
  </si>
  <si>
    <t>Izvedba armiranog cementnog estriha u unutrašnjosti, d=4 cm</t>
  </si>
  <si>
    <t>Zidarska pripomoć pri izvedbi instalacije vode i odvoda. Stavka obuhvaća:             Potrebno štemanje i zadarsku obradu proboja raznih presjeka, probijanje otvora i pripomoć pri ugradbi sanitarija, revizionih vratašaca, top sifona i sl.</t>
  </si>
  <si>
    <t>Zidarska pripomoć pri izvedbi instalacije jake i slabe struje. Stavka obuhvaća štemanje i zadarsku obradu proboja raznih presjeka,  probijanje otvora, štemanja niša za elektro ormare i zidarsku obradu nakon ugradbe istih.</t>
  </si>
  <si>
    <t>kom</t>
  </si>
  <si>
    <t>Završno čišćenje objekta sa potrebnim sredstvima za čišćenje. Stavka obuhvaća: Čišćenje podova, staklenih površina, vrata, prozora, sanitarije i sl. Objekat potrebno očistiti tako da je potpuno čist za tehnički pregled i predaju investitoru.</t>
  </si>
  <si>
    <t>REKAPITULACIJA GRAĐEVINSKIH  RADOVA</t>
  </si>
  <si>
    <t>ZIDARSKI RADOVI</t>
  </si>
  <si>
    <t>1.2.</t>
  </si>
  <si>
    <t>1.2.1.</t>
  </si>
  <si>
    <t>1.2.2.</t>
  </si>
  <si>
    <t>1.2.3.</t>
  </si>
  <si>
    <t>1.2.4.</t>
  </si>
  <si>
    <t>1.3.</t>
  </si>
  <si>
    <t>1.3.1.</t>
  </si>
  <si>
    <t>1.4.</t>
  </si>
  <si>
    <t xml:space="preserve"> </t>
  </si>
  <si>
    <t>1.5.</t>
  </si>
  <si>
    <t xml:space="preserve">O B R T N I Č K I    R A D O V I </t>
  </si>
  <si>
    <t>IZOLATERSKI  RADOVI</t>
  </si>
  <si>
    <t>2,1,1,</t>
  </si>
  <si>
    <t>m²</t>
  </si>
  <si>
    <t>2,1,2,</t>
  </si>
  <si>
    <t>a) izolacija podova</t>
  </si>
  <si>
    <t>b) obrada sudara poda i zida</t>
  </si>
  <si>
    <t>m'</t>
  </si>
  <si>
    <t>2,1,3,</t>
  </si>
  <si>
    <t>2,1,4,</t>
  </si>
  <si>
    <t>2,2,</t>
  </si>
  <si>
    <t>KERAMIČARSKI  RADOVI</t>
  </si>
  <si>
    <t>Prije polaganja pločica betonsku površinu izravnati sa cementnom glazurom. Oblaganja izvesti u vezu "fuga na fugu" sa otvorenom fugom, uključivo sa fugiranjem bijelim cementom ili fugen kitom. Nakon završetka oblaganja sve zidne površine očistiti od ostatka kita. Postava pločica ljepljenjem s jednim od vodootpornih građvinskog ljepila za keramiku. Na rubovima - ivicama zidova ugrađuju se PVC profili. Veličine i uzorak keramičkih pločica po izboru investitora.</t>
  </si>
  <si>
    <t xml:space="preserve">b) zidovi kuhinje, visine opločenja do ispod visećih elemenata (cca 150 cm) </t>
  </si>
  <si>
    <t xml:space="preserve">a) stube presjeka, visina 15,00 cm gazišta 30 cm, širina kraka 110 cm. </t>
  </si>
  <si>
    <t xml:space="preserve">b) stube presjeka, visina 15,00 cm gazišta 110 cm, širina kraka 110 cm. </t>
  </si>
  <si>
    <t>KAMENOREZAČKI  RADOVI</t>
  </si>
  <si>
    <t xml:space="preserve">S vanjske donje strane praga urezan utor kao okapnik. Vanjski gornji vidljivi rub sa radijusom zakrivljenosti R=2 mm. </t>
  </si>
  <si>
    <t>Prag se ugrađuje tako da vanjski rub strši minimalno 2 cm od lica zida. Točne mjere uzeti na licu mjesta</t>
  </si>
  <si>
    <t xml:space="preserve">Dobava i ugradba  kamenog praga ulaznih vrata </t>
  </si>
  <si>
    <t>a) prag</t>
  </si>
  <si>
    <t>PODOPOLAGAČKI   RADOVI</t>
  </si>
  <si>
    <t xml:space="preserve">Dizajnirane PVC podne obloge otporne na vlagu i habanje. Izvodi se ljepljenjem na pripremljenu podlogu cem.estriha odgovarajućim ljepilom, točno po uputi proizvoditelja. </t>
  </si>
  <si>
    <t>GIPS-KARTONSKI RADOVI</t>
  </si>
  <si>
    <t>Oblaganje zidova prostorije prizemlja pregradnim zidom u sustavu "KNAUF" do visine 2,00 m, odvojen od postojećih zidova minimalno 2 cm u svrhu strujanja zraka i onemogućavanja zadržavanja i širenja vlage po prostoru</t>
  </si>
  <si>
    <t>Pune ograde stubišta i prostora koji povezuje ured i čajnu kuhinju sa sanitarnim čvorom i spremištem</t>
  </si>
  <si>
    <t>Spušteni strop prizemlja, h=70 cm</t>
  </si>
  <si>
    <t>Spušteni strop prizemlja, h=180 cm</t>
  </si>
  <si>
    <t>a) sa 100 % gletanjem površina</t>
  </si>
  <si>
    <t xml:space="preserve">STOLARSKI  RADOVI </t>
  </si>
  <si>
    <t>a) vanjska stolarija</t>
  </si>
  <si>
    <t>Jednodjelna djelomično ostakljena fasadna ulazna protuprovalna vrata 225/295 cm</t>
  </si>
  <si>
    <t>b) unutarnja stolarija</t>
  </si>
  <si>
    <t>1) veličina vrata 70/210 cm</t>
  </si>
  <si>
    <t>2) veličina vrata 80/210 cm</t>
  </si>
  <si>
    <t>Dobava, izrada i ugradba drvene klupčice za ogradu stubišta</t>
  </si>
  <si>
    <t>1) veličina vrata 80/210 cm</t>
  </si>
  <si>
    <t>1) staklena stijena 345/360 cm sa kliznim vratima 80/220 cm</t>
  </si>
  <si>
    <t>2) staklena stijena 100/290 cm sa zaokretnim vratima 80/220 cm</t>
  </si>
  <si>
    <t>3) staklena stijena 245/360 cm sa kliznim vratima 80/220 cm</t>
  </si>
  <si>
    <t>2.</t>
  </si>
  <si>
    <t>REKAPITULACIJA OBRTNIČKIH RADOVA</t>
  </si>
  <si>
    <t>2.1.</t>
  </si>
  <si>
    <t>IZOLATERSKI RADOVI</t>
  </si>
  <si>
    <t>2.2.</t>
  </si>
  <si>
    <t>KERAMIČARSKI RADOVI</t>
  </si>
  <si>
    <t>2.3.</t>
  </si>
  <si>
    <t>KAMENOREZAČKI RADOVI</t>
  </si>
  <si>
    <t>2.4.</t>
  </si>
  <si>
    <t>PODOPOLAGAČKI RADOVI</t>
  </si>
  <si>
    <t>2.5.</t>
  </si>
  <si>
    <t>2.6.</t>
  </si>
  <si>
    <t>2.7.</t>
  </si>
  <si>
    <t>STOLARSKI RADOVI</t>
  </si>
  <si>
    <t>REKAPITULACIJA:</t>
  </si>
  <si>
    <t>GRAĐEVINSKI  RADOVI</t>
  </si>
  <si>
    <t>OBRTNIČKI RADOVI</t>
  </si>
  <si>
    <t>1.4.1.</t>
  </si>
  <si>
    <t>1.4.2.</t>
  </si>
  <si>
    <t>1.4.3.</t>
  </si>
  <si>
    <t>1.5.1.</t>
  </si>
  <si>
    <t>1.5.2.</t>
  </si>
  <si>
    <t>1.5.3.</t>
  </si>
  <si>
    <t>1.5.4.</t>
  </si>
  <si>
    <t>1.5.5.</t>
  </si>
  <si>
    <t>1.5.6.</t>
  </si>
  <si>
    <t>2.2.2.</t>
  </si>
  <si>
    <t>2.2.3.</t>
  </si>
  <si>
    <t>2.2.4.</t>
  </si>
  <si>
    <t>2.2.5.</t>
  </si>
  <si>
    <t>2.2.6.</t>
  </si>
  <si>
    <t>2.3.1.</t>
  </si>
  <si>
    <t>2.4.1.</t>
  </si>
  <si>
    <t>2.5.1.</t>
  </si>
  <si>
    <t>2.5.2.</t>
  </si>
  <si>
    <t>2.5.3.</t>
  </si>
  <si>
    <t>2.5.4.</t>
  </si>
  <si>
    <t>2.6.1.</t>
  </si>
  <si>
    <t>2.6.2.</t>
  </si>
  <si>
    <t>2.7.1.</t>
  </si>
  <si>
    <t>2.7.2.</t>
  </si>
  <si>
    <t>2.7.3.</t>
  </si>
  <si>
    <t>1) veličina do 3 m²</t>
  </si>
  <si>
    <t>2) veličina veći od 5 m²</t>
  </si>
  <si>
    <t>Dobava i ugradba  kamenog praga ulaznih vrata, izrađenih od brušenog i poliranog bijelog kamena,  uzorka po uzoru na ostale postojeće pragove zgrade. Prag debljine 4 cm postavlja se u cementnom mort 1:4 uz zalijevanje nivelirane podloge sa cementnim mlijekom.</t>
  </si>
  <si>
    <r>
      <t xml:space="preserve">Izvedba horizontalne hidroizolacije </t>
    </r>
    <r>
      <rPr>
        <b/>
        <sz val="11"/>
        <rFont val="Times New Roman"/>
        <family val="1"/>
        <charset val="238"/>
      </rPr>
      <t>armirano-betonske podloge</t>
    </r>
    <r>
      <rPr>
        <sz val="11"/>
        <rFont val="Times New Roman"/>
        <family val="1"/>
        <charset val="238"/>
      </rPr>
      <t>. Izvode se slojevi: hladni bitumenski premaz izveden na podložni beton, 2 sloja bit. trake s uloškom staklene tkanine d=4mm, položena varenjem 100%.</t>
    </r>
  </si>
  <si>
    <r>
      <t xml:space="preserve">Izrada </t>
    </r>
    <r>
      <rPr>
        <b/>
        <sz val="11"/>
        <rFont val="Times New Roman"/>
        <family val="1"/>
        <charset val="238"/>
      </rPr>
      <t xml:space="preserve">hidroizolacije podova mokrih čvorova </t>
    </r>
    <r>
      <rPr>
        <sz val="11"/>
        <rFont val="Times New Roman"/>
        <family val="1"/>
        <charset val="238"/>
      </rPr>
      <t xml:space="preserve">hladnim postupkom tehnikom gletanja  s "tekućim" folijama koja se nanosi na osušenu i zaglađenu podlogu od cementnog estriha, a koja se sastoji od:                                             -impregniranje površina cem. estriha s odgovarajućim sredstvom za impregnaciju, te nanošenje pastozne mase tehnikom gletanja u dva sloja. Nakon nanošenja  prvog sloja postavlja se alkalno otporna staklena mrežica, te se nakon toga nanosi drugi sloj. Debljina izolacije cca 1,5 - 2 mm  Sudari poda sa zidovima obrađuju se brtvenom trakom prema uputama proizvođača izolacije. </t>
    </r>
  </si>
  <si>
    <r>
      <t xml:space="preserve">Izvedba </t>
    </r>
    <r>
      <rPr>
        <b/>
        <sz val="11"/>
        <rFont val="Times New Roman"/>
        <family val="1"/>
        <charset val="238"/>
      </rPr>
      <t>toplinske izolacije podova iznad armirano-betonske podloge</t>
    </r>
    <r>
      <rPr>
        <sz val="11"/>
        <rFont val="Times New Roman"/>
        <family val="1"/>
        <charset val="238"/>
      </rPr>
      <t xml:space="preserve"> XPS-a d=6cm (redovi sa izmaknutim slojevima), ploče EPS-a d=2cm i zaštita od 1 sloja PE folije d=0.2mm.</t>
    </r>
  </si>
  <si>
    <r>
      <t xml:space="preserve">Izvedba </t>
    </r>
    <r>
      <rPr>
        <b/>
        <sz val="11"/>
        <rFont val="Times New Roman"/>
        <family val="1"/>
        <charset val="238"/>
      </rPr>
      <t>toplinske i zvučne izolacije spuštenog stropa</t>
    </r>
    <r>
      <rPr>
        <sz val="11"/>
        <rFont val="Times New Roman"/>
        <family val="1"/>
        <charset val="238"/>
      </rPr>
      <t xml:space="preserve"> (6cm) ispod međukatne konstrukcije iznad prizemlja koje se sastoji od postavljanja mineralne vune d=6 cm. </t>
    </r>
  </si>
  <si>
    <r>
      <t xml:space="preserve">Dobava i postava (ljepljenje) unutarnjih keramičkih pločica na </t>
    </r>
    <r>
      <rPr>
        <b/>
        <sz val="11"/>
        <rFont val="Times New Roman"/>
        <family val="1"/>
        <charset val="238"/>
      </rPr>
      <t>podove u stubištu i hodniku.</t>
    </r>
  </si>
  <si>
    <r>
      <t xml:space="preserve">Oblaganje zidova </t>
    </r>
    <r>
      <rPr>
        <sz val="11"/>
        <rFont val="Times New Roman"/>
        <family val="1"/>
        <charset val="238"/>
      </rPr>
      <t>keramičkim pločicama Postava ljepljenjem sa vodootpornim građevinskim ljepilom za keramiku.</t>
    </r>
  </si>
  <si>
    <r>
      <t>Oblaganje</t>
    </r>
    <r>
      <rPr>
        <sz val="11"/>
        <rFont val="Times New Roman"/>
        <family val="1"/>
        <charset val="238"/>
      </rPr>
      <t xml:space="preserve"> čela, gazišta i </t>
    </r>
    <r>
      <rPr>
        <b/>
        <sz val="11"/>
        <rFont val="Times New Roman"/>
        <family val="1"/>
        <charset val="238"/>
      </rPr>
      <t>podesta unutarnjeg stubišta keramičkim podnim pločicama</t>
    </r>
    <r>
      <rPr>
        <sz val="11"/>
        <rFont val="Times New Roman"/>
        <family val="1"/>
        <charset val="238"/>
      </rPr>
      <t xml:space="preserve"> veličine i uzorka po izboru investitora. </t>
    </r>
  </si>
  <si>
    <r>
      <t xml:space="preserve">Dobava i postava (ljepljenje) </t>
    </r>
    <r>
      <rPr>
        <b/>
        <sz val="11"/>
        <rFont val="Times New Roman"/>
        <family val="1"/>
        <charset val="238"/>
      </rPr>
      <t>sokla</t>
    </r>
    <r>
      <rPr>
        <sz val="11"/>
        <rFont val="Times New Roman"/>
        <family val="1"/>
        <charset val="238"/>
      </rPr>
      <t xml:space="preserve"> od keramičkih pločica u prostoru hodnika površinama. Visina sokla v=8cm.</t>
    </r>
  </si>
  <si>
    <r>
      <t xml:space="preserve">Gletanje i bojenje </t>
    </r>
    <r>
      <rPr>
        <b/>
        <sz val="11"/>
        <rFont val="Times New Roman"/>
        <family val="1"/>
        <charset val="238"/>
      </rPr>
      <t>unutarnjih podgleda</t>
    </r>
    <r>
      <rPr>
        <sz val="11"/>
        <rFont val="Times New Roman"/>
        <family val="1"/>
        <charset val="238"/>
      </rPr>
      <t xml:space="preserve"> (gipskartonski stropovi) sa poludisperzivnim bojama u dva namaza do potpuno ujednačenog tona, u boji po izboru investitora. U cijenu uračunati i prethodno brušenje površina, te impregniranje sa odgovarajućim sredstvom za impregnaciju.</t>
    </r>
  </si>
  <si>
    <r>
      <t xml:space="preserve">Bojanje žbukanih </t>
    </r>
    <r>
      <rPr>
        <b/>
        <sz val="11"/>
        <rFont val="Times New Roman"/>
        <family val="1"/>
        <charset val="238"/>
      </rPr>
      <t>unutarnjih ploha zidova</t>
    </r>
    <r>
      <rPr>
        <sz val="11"/>
        <rFont val="Times New Roman"/>
        <family val="1"/>
        <charset val="238"/>
      </rPr>
      <t xml:space="preserve">  poludisperzivnom bojom u 2 premaza, uključivo dvokratno gletanje odgovarajućim kitom i sve potrebne prethodne radnje i pripreme podloge.</t>
    </r>
  </si>
  <si>
    <r>
      <t xml:space="preserve">Izrada, dobava i ugradba ili dorada zbog ugradnje kamenog praga na ulazu dvokrilnih </t>
    </r>
    <r>
      <rPr>
        <b/>
        <sz val="11"/>
        <rFont val="Times New Roman"/>
        <family val="1"/>
        <charset val="238"/>
      </rPr>
      <t>ulaznih vrata.</t>
    </r>
    <r>
      <rPr>
        <sz val="11"/>
        <rFont val="Times New Roman"/>
        <family val="1"/>
        <charset val="238"/>
      </rPr>
      <t xml:space="preserve"> (Dimenzije su stolarske):</t>
    </r>
  </si>
  <si>
    <r>
      <t xml:space="preserve">Unutarnja puna </t>
    </r>
    <r>
      <rPr>
        <b/>
        <sz val="11"/>
        <rFont val="Times New Roman"/>
        <family val="1"/>
        <charset val="238"/>
      </rPr>
      <t>jednokrilna zaokretna vrata</t>
    </r>
    <r>
      <rPr>
        <sz val="11"/>
        <rFont val="Times New Roman"/>
        <family val="1"/>
        <charset val="238"/>
      </rPr>
      <t xml:space="preserve"> u građ.otvoru  u zidu </t>
    </r>
    <r>
      <rPr>
        <b/>
        <sz val="11"/>
        <rFont val="Times New Roman"/>
        <family val="1"/>
        <charset val="238"/>
      </rPr>
      <t>d=10cm</t>
    </r>
    <r>
      <rPr>
        <sz val="11"/>
        <rFont val="Times New Roman"/>
        <family val="1"/>
        <charset val="238"/>
      </rPr>
      <t>. (Dimenzije su stolarske i potrebno je izmjeriti zidarske mjere na licu mjesta):</t>
    </r>
  </si>
  <si>
    <r>
      <t xml:space="preserve">Unutarnja puna </t>
    </r>
    <r>
      <rPr>
        <b/>
        <sz val="11"/>
        <rFont val="Times New Roman"/>
        <family val="1"/>
        <charset val="238"/>
      </rPr>
      <t>jednokrilna zaokretna vrata</t>
    </r>
    <r>
      <rPr>
        <sz val="11"/>
        <rFont val="Times New Roman"/>
        <family val="1"/>
        <charset val="238"/>
      </rPr>
      <t xml:space="preserve"> u građ.otvoru  u zidu </t>
    </r>
    <r>
      <rPr>
        <b/>
        <sz val="11"/>
        <rFont val="Times New Roman"/>
        <family val="1"/>
        <charset val="238"/>
      </rPr>
      <t>d=20-25cm</t>
    </r>
    <r>
      <rPr>
        <sz val="11"/>
        <rFont val="Times New Roman"/>
        <family val="1"/>
        <charset val="238"/>
      </rPr>
      <t>. (Dimenzije su stolarske i potrebno je izmjeriti zidarske mjere na licu mjesta):</t>
    </r>
  </si>
  <si>
    <r>
      <t xml:space="preserve">Unutarnja </t>
    </r>
    <r>
      <rPr>
        <b/>
        <sz val="11"/>
        <rFont val="Times New Roman"/>
        <family val="1"/>
        <charset val="238"/>
      </rPr>
      <t>staklena stijena</t>
    </r>
    <r>
      <rPr>
        <sz val="11"/>
        <rFont val="Times New Roman"/>
        <family val="1"/>
        <charset val="238"/>
      </rPr>
      <t xml:space="preserve"> sa kliznim i zaokretnim staklenim vratima</t>
    </r>
  </si>
  <si>
    <t>2.7.6.</t>
  </si>
  <si>
    <t>2.7.7.</t>
  </si>
  <si>
    <t>SOBOSLIKARSKO-LIČILAČKI   RADOVI</t>
  </si>
  <si>
    <t>SOBOSLIKARSKO-LIČILAČKI RADOVI</t>
  </si>
  <si>
    <t>Jediničnim cijenama obuhvatiti nabavku i montažu specificirane opreme do potpune funkcionalnosti. Uzorci svih materijala i opreme moraju se prije ugradnje pokazati nadzornom organu radi  odobrenja. Neodobreni materijali uklanjaju se sa gradilišta.</t>
  </si>
  <si>
    <t>1.</t>
  </si>
  <si>
    <r>
      <t xml:space="preserve">PP-R cijevi i fitinzi za vodovodne instalacije za toplu i hladnu vodu </t>
    </r>
    <r>
      <rPr>
        <sz val="11"/>
        <color indexed="54"/>
        <rFont val="Times New Roman"/>
        <family val="1"/>
        <charset val="238"/>
      </rPr>
      <t xml:space="preserve"> </t>
    </r>
    <r>
      <rPr>
        <sz val="11"/>
        <color indexed="8"/>
        <rFont val="Times New Roman"/>
        <family val="1"/>
        <charset val="238"/>
      </rPr>
      <t>sa svim potrebnim fazonskim komadima izolirane tubolit izolacijom u zidu.</t>
    </r>
  </si>
  <si>
    <t xml:space="preserve">                      </t>
  </si>
  <si>
    <t>NO 15</t>
  </si>
  <si>
    <t>m</t>
  </si>
  <si>
    <t>NO 20</t>
  </si>
  <si>
    <t xml:space="preserve">  </t>
  </si>
  <si>
    <t>Toplinska Armaflex izolacija debljine 9 mm za vodovodne cijevi dim.</t>
  </si>
  <si>
    <t>NO 25</t>
  </si>
  <si>
    <t>3.</t>
  </si>
  <si>
    <t>Mesingani ventil za uzidavanje sa poniklovanom kapom  i  rozetom</t>
  </si>
  <si>
    <t>4.</t>
  </si>
  <si>
    <t>Požarni hidrant proizvodnje Pastor Zagreb komplet sa ventilom NO50, 15 m trevira crijevom i mlaznicom.</t>
  </si>
  <si>
    <t>Dezinfekcija cjevovoda prije stavljanja u pogon, a vrši se s 30g čistog klora s 1 m3 vode. Voda ostaje u cjevovodu 24 sata.</t>
  </si>
  <si>
    <t>5.</t>
  </si>
  <si>
    <t>Nabava, doprema i montaža aparata za početno gašenje požara, točan broj i tip prema elaboratu zaštite od požara, , na posebnim nosačima na zidu. Broj aparata uskladiti prema protivpožarnom elaboratu.</t>
  </si>
  <si>
    <t>6.</t>
  </si>
  <si>
    <t>7.</t>
  </si>
  <si>
    <t>Laboratorijsko ispitivanje kvalitete vode, uzimanjem uzoraka na 1/3 točećih mjesta.</t>
  </si>
  <si>
    <t>8.</t>
  </si>
  <si>
    <t>Ishođenje atesta hidrantske mreže</t>
  </si>
  <si>
    <t>9.</t>
  </si>
  <si>
    <t>Ispitivanje instalacije na tlak od 12 bara u trajanju od 24 sata</t>
  </si>
  <si>
    <t>10.</t>
  </si>
  <si>
    <t>11.</t>
  </si>
  <si>
    <t>3. TROŠKOVNIK Vodovoda, kanalizacije i strojarskih radova</t>
  </si>
  <si>
    <t>3.1. VODOVODNA  INSTALACIJA</t>
  </si>
  <si>
    <t>3.2. KANALIZACIJA</t>
  </si>
  <si>
    <t xml:space="preserve">Nabava, doprema i montaža polipropilenskih kanalizacijskih cijevi za razvod po sanitarijama, spajanih međusobno naglavcima s gumenim prstenom, uključivo potrebni pričvrsni materijal, </t>
  </si>
  <si>
    <t>Ø50</t>
  </si>
  <si>
    <t>Ø110</t>
  </si>
  <si>
    <t>Ø125</t>
  </si>
  <si>
    <t>Nabava, doprema i montaža fazonskih komada za cijevi pod st. 1.</t>
  </si>
  <si>
    <t>Plastični zatvarač zadaha (top-sifon) sa plastičnim tuljkom i niklovanom rešetkom.</t>
  </si>
  <si>
    <t>Nabava, doprema i montaža ugradbenog sifona za kondenzat sa vodenim i mehaničkim zatvaračem zadaha, sa priključkom 20 - 32 mm, izlazom DN32, protoka 0,15 l/s, sa kraćenjem podesivom građevinskom zaštitom, poklopcem, izmjenjivim prozirnim sifonskim umetkom sa 50 mm zaporne visine vodenog stupca i kuglom za blokadu mirisa u slučaju isparivanja vode iz sifona..</t>
  </si>
  <si>
    <t>Troškovi priključka na postojeću instalaciju odvodnje</t>
  </si>
  <si>
    <t>3.3. SANITARNI ELEMENTI</t>
  </si>
  <si>
    <t>Konzolna WC školjka od sanitarne keramike u bijeloj boji komplet sa sporo spuštajućom WC daskom sa poklopcem , ugradbenim vodokotlićem  i ovjesno pričvrsnim priborom.</t>
  </si>
  <si>
    <t xml:space="preserve">Umivaonik od bijele sanitarne keramike 60x46cm komplet sa poniklovanim rasteznim sifonom, stojećom jednoručnom baterijom za toplu i hladnu vodu, kutnim ventilima i spojnim cijevima te priborom za ovjes </t>
  </si>
  <si>
    <t>Sanitarna galanterija u boji i obliku prema izboru arhitekte i investitora a koja se sastoji od:</t>
  </si>
  <si>
    <t>- ogledalo</t>
  </si>
  <si>
    <t>- držač toalet papira</t>
  </si>
  <si>
    <t>- držač sapuna</t>
  </si>
  <si>
    <t>- četka za WC</t>
  </si>
  <si>
    <t>- koš za WC</t>
  </si>
  <si>
    <t xml:space="preserve">- kuke </t>
  </si>
  <si>
    <t>3.4. KLIMATIZACIJA</t>
  </si>
  <si>
    <t xml:space="preserve">Vanjska jedinica inverter sustava multi split izvedbe za spajanje 3 unutarnje jedinice, namjenjena za vanjsku montažu - zaštićena od vremenskih utjecaja, s ugrađenim inverter kompresorom, zrakom hlađenim kondenzatorom i svim potrebnim elementima za zaštitu i kontrolu </t>
  </si>
  <si>
    <t>Unutarnja  jedinica multi sustava kazetne  izvedbe sa maskom, opremljena ventilatorom, izmjenjivačem topline s direktnom ekspanzijom freona, elektronskim ekspanzijskim ventilom te svim potrebnim elementima za zaštitu, kontrolu i regulaciju uređaja i temperature.</t>
  </si>
  <si>
    <t>Predizolirane bakrene cijevi u kolutu za freonsku instalaciju plinske i tekuće faze namjenjene za rashladni medij R-410A . U kompletu sa spojnicama i koljenima, spojnim i pričvrsnim materijalom. Cijevi moraju biti odmašćene, očišćene i osušene prije ugradnje</t>
  </si>
  <si>
    <t>Ø   9,50 x 0,8</t>
  </si>
  <si>
    <t>Ø   6,40 x 0,8</t>
  </si>
  <si>
    <t>Armirana PVC cijev duljine cca 500 mm za spoj unutarnjih jedinica na PP - R cijevi promjera d 32 m za odvod kondenzata uključivo dvije obujmice Ø 40 mm.</t>
  </si>
  <si>
    <t>PP – R  cijevi za odvod kondenzata s potrebnim spojnim, pričvrsnim i ovjesnim materijalom, uključivo fazonski komadi, dimenzija d32</t>
  </si>
  <si>
    <t>Fazoni za PP – R cijevi, kao koljena, T-komadi, redukcije i obilazni lukovi, uključivo pričvrsni i ovjesni materijal za PP – R cijevi</t>
  </si>
  <si>
    <t>Žičani elektronski prostorni regulator sa LCD displejom i tjednim programskim satom za upravljanje i kontrolu do unutarnjih jedinica.</t>
  </si>
  <si>
    <t>Dobava i ugradnja napojnog kabela za vanjske jedinice</t>
  </si>
  <si>
    <t xml:space="preserve">m </t>
  </si>
  <si>
    <t>Dobava i ugradnja napojnog kabela za unutarnje jedinice PGP  3 x 1,5 mm2</t>
  </si>
  <si>
    <t>Dobava i ugradnja komunikacijskog kabela Liyci 2 x 0,75 mm2</t>
  </si>
  <si>
    <t>Tlačna proba dušikom/40bar/24h, ugradnja opreme, dopuna plina i balansiranje sustava, puštanje u rad od strane ovlašetnog servisera, atesti, uputstva za rad na Hr, obuka korisnika</t>
  </si>
  <si>
    <t>12.</t>
  </si>
  <si>
    <t>Svakodnevno čišćenje mjesta rada.</t>
  </si>
  <si>
    <t>14.</t>
  </si>
  <si>
    <t>15.</t>
  </si>
  <si>
    <t>13.</t>
  </si>
  <si>
    <t>16.</t>
  </si>
  <si>
    <t>Pribavljanje atesta od ovlaštene ustanove kao dokument ispravnosti instalacije u skladu sa  Zakonom o zaštiti od požara i Zakona o zaštiti na radu, te pripadajućih Pravilnika</t>
  </si>
  <si>
    <t xml:space="preserve">Centrifugalni cijevni  ventilator komplet sa ovjesni priborom i fleksibilnim priklučcima </t>
  </si>
  <si>
    <t>Protok zraka: 250 m3/h</t>
  </si>
  <si>
    <t>Statički tlak : 150 Pa</t>
  </si>
  <si>
    <t>3.5. VENTILACIJA</t>
  </si>
  <si>
    <t>Ventilacione cijevi tzv. SPIRO cijevi komplet sa lukovima i ograncima.</t>
  </si>
  <si>
    <t>Ø 150 mm</t>
  </si>
  <si>
    <t>Odsisni ventili i rešetke izrađeni od AL lima u boji po izboru arhitekta</t>
  </si>
  <si>
    <t>ZOV 100</t>
  </si>
  <si>
    <t>OAH 1-L 325x125</t>
  </si>
  <si>
    <t>Ishođenje atesta ventilacije</t>
  </si>
  <si>
    <t>REKAPITULACIJA</t>
  </si>
  <si>
    <t>3.1. VODOVODNA INSTALACIJA……………………………………………………</t>
  </si>
  <si>
    <t>3.2. KANALIZACIJA……………………………………………………………………...…....</t>
  </si>
  <si>
    <t>3.3. SANITARNI ELEMENTI…………………………………………………………….…</t>
  </si>
  <si>
    <t>3.4. KLIMATIZACIJA ............................................................................</t>
  </si>
  <si>
    <t>3.5. VENTILACIJA................................................................................................................</t>
  </si>
  <si>
    <t>4. TROŠKOVNIK ELEKTROINSTALATERSKIH RADOVA</t>
  </si>
  <si>
    <t>OPĆE  NAPOMENE</t>
  </si>
  <si>
    <t>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važe najnoviji i važeći projekti za izvođenje. Ukoliko bi se pojavile sumnje u pogledu izvedbe, odmah treba o tome pismeno izvijestiti investitora.</t>
  </si>
  <si>
    <t>Za izbor materijala i izvedbu važe nacionalni i međunarodni standardi i odredbe kao i priznata pravila struke.</t>
  </si>
  <si>
    <t xml:space="preserve">Cijene iz ponude su fiksne cijene tijekom cijelog vremena gradnje. Promjene cijena ne utječu na jedinstvene cijene. </t>
  </si>
  <si>
    <t>U jedinstvenoj cijeni svih pozicija sadržani su svi troškovi i materijal potrebni za besprijekornu izvedbu.</t>
  </si>
  <si>
    <t>Tehničke ili optičke nedostatke bilo koje vrste, koje primijeti investitor, treba izmijeniti bez odgode i bez naknade. Nalogoprimac se obvezuje da će za montera koji vodi građevinske radove angažirati tehnički verziranog, kvalificiranog višeg montera, te da će ga na raspolaganje staviti tijekom cijelog vremena gradnje.</t>
  </si>
  <si>
    <t xml:space="preserve">Ateste ugrađenih materijala i uređaja,  mjerne protokole izdane od ovlaštenih institucija i dokumentaciju izvedenog stanja  treba priložiti prije tehničkog pregleda. </t>
  </si>
  <si>
    <t>Jamstvo počinje teći s danom kad investitor ili njegov punomoćnik izvrše prijam objekta bez nedostataka. Pretpostavka za ovaj prijam je predočenje potvrda o uspjelom tehničkom pregledu.</t>
  </si>
  <si>
    <t xml:space="preserve">Izvedba kabelskih trasa treba uslijediti u suglasnosti i uz koordinaciju svih sudionika u gradnji. Vodove, koji trebaju biti položeni radi održavanja funkcionalnosti, treba položiti s odobrenim materijalom za polaganje. </t>
  </si>
  <si>
    <t>Sve električne uređaje i postrojenja, treba kabelima spojiti prema shemama polaganja kabela. Materijal potreban za to sadržan je u odgovarajućim količinama u ovom toškovniku. Sheme polaganja kabela treba na odgovarajući način pravodobno zatražiti.</t>
  </si>
  <si>
    <t xml:space="preserve">Dodatni radovi smiju se izvoditi samo kad ih naloži i odobri investitor. </t>
  </si>
  <si>
    <t>NAPOMENE:
Sve stavke dobave razdjelnika podrazumijevaju:
- da su ormari kompletno sastavljeni, opremljeni, ožićeni,  i ispitani, te opremljeni potrebnim šinskim razvodom, nosačima za prihvat kabela, rednim stezaljkama, sabirnicama nule i uzemljenja i pripadajućom opremom, sa svim oznakama i sl..
-  U svakom razdjelniku treba biti osigurana 20% rezervnog mjesta za naknadnu ugradbu opreme.                                                                       Sve stavke montaže razdjelnika podrazumjevaju:  postavljanje, spajanje na instalacije u objektu, puštanje u rad i ispitivanje. Stavka uključuje i naknadno ugrađivanje opreme ukoliko se stvore potrebe za njom.</t>
  </si>
  <si>
    <t>LØ50/45°</t>
  </si>
  <si>
    <t>LØ50/90°</t>
  </si>
  <si>
    <t>LØ110/45°</t>
  </si>
  <si>
    <t>LØ125/45°</t>
  </si>
  <si>
    <t>LØ125/90°</t>
  </si>
  <si>
    <t>Ispitivanje postavljene instalacije na propusnost.</t>
  </si>
  <si>
    <t>Elektrorazvodni ormar GRO</t>
  </si>
  <si>
    <t>Samostojeći/zidni ormar. Ormar je izrađen od dekapiranog lima zaštićen poliestersko-epoksidnim slojem, IP20.  -predvidjeti 20% rezervnog prostora. Dodatno, predvidjeti rezervno mjesto za automatiku upravljanja rasvjetom. Ormar je opremljen ventilatorima i termostatom za učinkovito odvođenje topline, pretincem za odlaganje dokumentacije te natpisnom pločicom sa oznakom ormara. Sklopna oprema unutar razdjelnika mora biti od istog proizvođača.Sastoji od sekcije mreže.</t>
  </si>
  <si>
    <t>SEKCIJA MREŽA</t>
  </si>
  <si>
    <t>Tropolni niskonaponski kompaktni prekidač snage nazivne struje 40A i prekidne moći 50kA s termomagnetskim isklopom i prigrađenim naponskim okidačem 24V</t>
  </si>
  <si>
    <t>Automatski osigurač, 1-polni, "C" karakteristike, 4A</t>
  </si>
  <si>
    <t>Trafo 230/24V, 20VA</t>
  </si>
  <si>
    <t>Signalna lampica</t>
  </si>
  <si>
    <t xml:space="preserve">Rastalni osigurač komplet s podnožjem i uloškom, EZN 35A </t>
  </si>
  <si>
    <t>Katodni odvodnik prenapona, tip 2</t>
  </si>
  <si>
    <t>Termostat razdjelnika</t>
  </si>
  <si>
    <t>Ventilator razdjelnika</t>
  </si>
  <si>
    <t>Automatski osigurač, 3-polni, "C" karakteristike, 6A</t>
  </si>
  <si>
    <t>Automatski osigurač, 1-polni, "C" karakteristike, 6A</t>
  </si>
  <si>
    <t>2-polna ZUDS diferenc. zaštitna sklopka 40/0,03A</t>
  </si>
  <si>
    <t>Automatski osigurač, 1-polni, "C" karakteristike, 32A</t>
  </si>
  <si>
    <t>Automatski osigurač, 1-polni, "C" karakteristike, 16A</t>
  </si>
  <si>
    <t>Automatski osigurač, 1-polni, "C" karakteristike, 10A</t>
  </si>
  <si>
    <t>Sabirnice, stezaljke, vodiči, stopice, vijci i ostali spojni, montažni i izolacijski materijal potreban za kompletiranje ormara, izrada sheme izvedenog stanja</t>
  </si>
  <si>
    <t>komplet</t>
  </si>
  <si>
    <t xml:space="preserve">       KABELSKE TRASE, CIJEVI</t>
  </si>
  <si>
    <t>Dobava, montaža, spajanje i polaganje instalacijskog materijala. Stavke uključuju spojni i montažni pribor. Vodovi se polažu u skladu s projektom. Obvezno je pridržavati se pravila obilježavanja kabelskih žila. Ukoliko se vodovi nastavljaju ili granaju, u cijeni su uključene potrebne podžbukne i nadžbukne razvodne kutije i ostali pribor. U količinama su uključene dužine kabela ostavljene kao rezerva na mjestima priključivanja i u razdjelnicima.</t>
  </si>
  <si>
    <t>Perforirana kabelska trasa GKO 200/60mm sa  spojnicama i nosačima te spojnim i montažnim priborom</t>
  </si>
  <si>
    <t>Perforirana kabelska trasa GKO 100/60mm sa  spojnicama i nosačima te spojnim i montažnim priborom</t>
  </si>
  <si>
    <t>Ostali sitni materijal potreban za spajanje kanala, rezanje otvora u kanalu, svi ostali radovi za dovođenje kanala do potpune fuinkcionalnosti</t>
  </si>
  <si>
    <t>Kabel NYM- J 5x10 mm2</t>
  </si>
  <si>
    <t>Sitni potrošni spojni i montažni materijal</t>
  </si>
  <si>
    <t>Ispitivanje (vizualni pregled, mjerenje otpora izolacije, provjera zaštite od indirektnog dodira, provjera povezanosti metalnih masa i neprekinutosti zaštitnih vodiča) i atesti.</t>
  </si>
  <si>
    <t xml:space="preserve">       DOBAVA, MONTAŽA, POLAGANJE I SPAJANJE</t>
  </si>
  <si>
    <r>
      <t xml:space="preserve">       </t>
    </r>
    <r>
      <rPr>
        <sz val="11"/>
        <color theme="1"/>
        <rFont val="Times New Roman"/>
        <family val="1"/>
        <charset val="238"/>
      </rPr>
      <t>RASVJETA, CIJEVI, PRIKLJUČNICE I OSTALI POTROŠAČI -</t>
    </r>
  </si>
  <si>
    <t>Dobava, montaža, polaganje i spajanje kabela:
Kabeli na katu se polažu najvećim dijelom u spuštenim stropovima u kabelskim policama, a manje na obujmice, i u izbrazdane šliceve dubine 2 cm u savitljive plastične cijevi i dijelom u cijevima u pregradnim zidovima. U prizemlju se kabeli uvlače najvećim dijelom u prethodno ubetonirane savutljive cijevi u podu i zidovima. Vodovi se polažu u skladu s projektom. Obvezno je pridržavati se pravila obilježavanja kabelskih žila. U količinama su uključene dužine kabela ostavljene kao rezerva na mjestima priključivanja i u razdjelnicima. U jedinične cijene kabela su uključene i pripadajuće podžbukne i nadžbukne razvodne kutije.</t>
  </si>
  <si>
    <t xml:space="preserve">Kabel  NYM-J 3x2,5 mm2 </t>
  </si>
  <si>
    <t xml:space="preserve">Kabel  NYM-J 3x1,5 mm2 </t>
  </si>
  <si>
    <t>Savitljiva plastična zaštitna cijev CS20</t>
  </si>
  <si>
    <t>Vodič H07V-K 16mm²</t>
  </si>
  <si>
    <t>Oprema za izjednačenja potencijala
- kutija PS49, komplet sa rednim stezaljkama
-obujmice, spojnice i sl.</t>
  </si>
  <si>
    <t>Utičnice i sklopke moraju se  ponuditi od jednog istog proizvođača. U jedinične cijene za podžbukne tipove uključene su i podžbukne kutije, središnje ploče i odgovarajući broj pokrovnih okvira. Svi pokrovni okviri su predviđeni bijeli, PVC. Ponuđeni sustav mora biti modularni. U setovima utičnica, ponuđena cijena podrazumijeva i slijepe poklopce koji se mogu pojaviti ovisno o odabranom proizvođaču. Konačan izbor usuglasiti s investitorom.</t>
  </si>
  <si>
    <t>Jednopolni prekidač podžbukni,10A, 250V</t>
  </si>
  <si>
    <t>Ponuđen (jednakovrijedan) proizvod:</t>
  </si>
  <si>
    <t>Izmjenični prekidač podžbukni,10A, 250V</t>
  </si>
  <si>
    <t>Križni prekidač podžbukni,10A, 250V</t>
  </si>
  <si>
    <t>Stropni senzor pokreta i prisutnosti</t>
  </si>
  <si>
    <t>Zidni senzor pokreta i prisutnosti</t>
  </si>
  <si>
    <t>Tipkalo za isklop napona u slučaju hitnosti</t>
  </si>
  <si>
    <t>Šuko-priključnica dvostruka podžbukna, 10/16A,250V</t>
  </si>
  <si>
    <r>
      <t>Kabel  NYM 2x1,5 mm</t>
    </r>
    <r>
      <rPr>
        <b/>
        <vertAlign val="superscript"/>
        <sz val="11"/>
        <rFont val="Times New Roman"/>
        <family val="1"/>
        <charset val="238"/>
      </rPr>
      <t>2</t>
    </r>
  </si>
  <si>
    <t>Jedinične cijene svjetiljki sadrže odgovarajuća rasvjetna sredstva, uključujući dobavu, bušenje rupa u knaufu, montažu, podešavanje, potreban pribor i priključak. Svjetiljke su kompletne s pripadajućim žaruljama, transformatorima, predspojnim elementima i ovjesnim materijalom.</t>
  </si>
  <si>
    <t>Konačan izbor svjetiljki potrebno je usuglasiti s investitorom i glavnim projektantom. Ovim projektom daju se načelni zahtjevi za svjetiljke.</t>
  </si>
  <si>
    <r>
      <rPr>
        <b/>
        <sz val="11"/>
        <rFont val="Times New Roman"/>
        <family val="1"/>
        <charset val="238"/>
      </rPr>
      <t>Kriteriji za ocjenu jednakovrijednosti rasvjetnih tijela:</t>
    </r>
    <r>
      <rPr>
        <sz val="11"/>
        <rFont val="Times New Roman"/>
        <family val="1"/>
        <charset val="238"/>
      </rPr>
      <t xml:space="preserve"> Ponuđeni proizvodi mogu imati odstupanje od +/-10% u odnosu na navedene specifikacije projektiranih rasvjetnih tijela (snaga, efikasnost, dimenzije). IP zaštita može biti samo većeg nivoa. Temperatura (boja) svjetla mora odgovarati navedenim specifikacijama.</t>
    </r>
  </si>
  <si>
    <t>Šuko-priključnica                                      podžbukna, 10/16A,250V</t>
  </si>
  <si>
    <t>Set utičnica za radno mjesto:                           4xšuko i 3xRJ45</t>
  </si>
  <si>
    <t>Set utičnica za printer:                                        2x šuko, 1x RJ45</t>
  </si>
  <si>
    <t>Jednofazni izvod (ventilacija, klima jedinice,napa)</t>
  </si>
  <si>
    <t xml:space="preserve">   </t>
  </si>
  <si>
    <t>Sve stavke uključuju dobavu, montažu i spajanje. Telefonska centrala i telefonske jedinice nisu dio ovog troškovnika već naknadni odabir investitora. Računala nisu dio troškovnika. Prije narudžbe opreme potrebno je sa investitorom dogovoriti koristi li se SM ili MM. Projektom se predviđa SM.</t>
  </si>
  <si>
    <t>Dobava, postava i spajanje komunikacijskog ormara KO</t>
  </si>
  <si>
    <t>ELEKTROINSTALACIJE JAKE STRUJE</t>
  </si>
  <si>
    <t>4.1.1. ELEKTRORAZVODNI ORMARI</t>
  </si>
  <si>
    <t>4.1.ELEKTROINSTALACIJE JAKE STRUJE</t>
  </si>
  <si>
    <t xml:space="preserve">4.1.2. OSNOVNI ENERGETSKI RAZVOD, KABELI, VODOVI, </t>
  </si>
  <si>
    <t xml:space="preserve">4.1.3. ELEKTROINSTALACIJE U OBJEKTU </t>
  </si>
  <si>
    <t>17.</t>
  </si>
  <si>
    <t>18.</t>
  </si>
  <si>
    <t>19.</t>
  </si>
  <si>
    <t>20.</t>
  </si>
  <si>
    <t>21.</t>
  </si>
  <si>
    <t>22.</t>
  </si>
  <si>
    <t xml:space="preserve">4.2. ELEKTROINSTALACIJE SLABE STRUJE </t>
  </si>
  <si>
    <t xml:space="preserve">         STRUKTURNO KABLIRANJE</t>
  </si>
  <si>
    <t>Komunikacijski ormar se sastoji od slijedećih elemenata:</t>
  </si>
  <si>
    <t xml:space="preserve">ORMAR KOMUNIKACIJSKI 800x800, 42HU </t>
  </si>
  <si>
    <t xml:space="preserve">VENTILATOR  ZA ORMAR                      </t>
  </si>
  <si>
    <t xml:space="preserve">TERMOSTAT ZA ORMAR                       </t>
  </si>
  <si>
    <t xml:space="preserve">UZEMLJENJE ZA 19" ORMARE+SABIRNICA                                    </t>
  </si>
  <si>
    <t xml:space="preserve">PANEL 19"  6XŠUKO PREKIDAČ+PRENAPONSKA ZAŠTITA                           </t>
  </si>
  <si>
    <t>OPTIČKA LADICA 12 NITI, SM, KOMPLET SA KAZETOM I PIGTAILOVIMA</t>
  </si>
  <si>
    <t>LSA REGLETA ZA TELEFONIJU 2/10</t>
  </si>
  <si>
    <t>PATCH PANEL 24 PORTA</t>
  </si>
  <si>
    <t>PREKLOPNIK 1GB 24 PORT PoE  (ponuditi opremu nivoa CISCO, a dobavu dogovoriti sa Investitorom)</t>
  </si>
  <si>
    <t xml:space="preserve">PANEL ZA VOĐENJE KABELA 1U                               </t>
  </si>
  <si>
    <t xml:space="preserve">POLICA FIKSNA                                      </t>
  </si>
  <si>
    <t>KABEL PRESPOJNI U/FTP, CAT.6, 1-2M DUŽINE</t>
  </si>
  <si>
    <t>SITNI MATERIJAL: VEZICE, VIJCI, BRAVICE, DRŽAČ DOKUMENTACIJE, ČIČAK…</t>
  </si>
  <si>
    <t>UPS 2 kVA</t>
  </si>
  <si>
    <t>Dovodni optički kabel 12-niti, singlemodni (opcija)</t>
  </si>
  <si>
    <t>Kabel Cat.6 U/FTP</t>
  </si>
  <si>
    <t>Savitljiva plastična zaštitna cijev CS50</t>
  </si>
  <si>
    <t>Izgradnja WLAN mreže sa svom potrebnom opremom, softwareom, zaštitom, pristupima i sl do pune funkcionalnosti sustava</t>
  </si>
  <si>
    <t>Puštanje u rad, ispitivanje, mjerenje na svakoj utičnici, atesti, te izrada dokumentacije izvedenog stanja.</t>
  </si>
  <si>
    <t>4.2.1.TELEFONSKO RAČUNALNA INSTALACIJA</t>
  </si>
  <si>
    <t>4.2.2.INSTALACIJA OZVUČENJA I MULTIMEDIJE</t>
  </si>
  <si>
    <t>Dobava, montaža i spajanje opreme instalacije ozvučenja (centrale, regulatori glasnoće, kabeli, cijevi...) komplet sa svim potrebnim elementima za spajanje i ugradnju. U cijeni su uključene potrebne podžbukne i nadžbukne razvodne kutije i ostali pribor. Kabeli se polažu u instalacijske zaštitne savitljive cijevi. Odabir opreme usuglasiti sa investitorom</t>
  </si>
  <si>
    <t>Razglasna centrala</t>
  </si>
  <si>
    <t>Rack ormar (nije potreban jer se oprema smješta u komunikacijski ormar)</t>
  </si>
  <si>
    <t>FM/CD/USB player</t>
  </si>
  <si>
    <t>INTERNET RADIO</t>
  </si>
  <si>
    <t>PRETPOJAČALO</t>
  </si>
  <si>
    <t xml:space="preserve">Pojačalo 100W, 100V </t>
  </si>
  <si>
    <t>Interkonekcijski kabeli elemenata sustava</t>
  </si>
  <si>
    <t>Stropni ugradni zvučnik dvostazni, sa izborom izlazne snage</t>
  </si>
  <si>
    <t>Atenuator</t>
  </si>
  <si>
    <t>Kabel PP/L 3 x 1,5 mm²</t>
  </si>
  <si>
    <t>Kabel PP/L 2 x 1,5 mm²</t>
  </si>
  <si>
    <t>Ostali sitni nespecifirani materijal i pribor</t>
  </si>
  <si>
    <t>Ispitivanje sustava, puštanje u rad, obuka korisnika i atesti</t>
  </si>
  <si>
    <t xml:space="preserve">4.3. SUSTAV ZA DOJAVU POŽARA </t>
  </si>
  <si>
    <t xml:space="preserve">Sve stavke podrazumijevaju dobavu, montažu, spajanje i puštanje u rad opreme, polaganje kabela i cijevi te sav potreban sitni potrošni materijal i radove potrebne da se sustav dovede do funkcionalnosti. U sve stavke uključeno je i protupožarno brtvljenje, označavanje, mjerenje, ispitivanje, prilagođavanje, programiranje, obuka korisnika. </t>
  </si>
  <si>
    <t>Vatrodojavna centrala</t>
  </si>
  <si>
    <t>Analogno-adresabilni optički detektor s izolatorom
- obavezno automatsko adresiranje s centrale
- obavezno mogućnost ručnog adresiranja s centrale
- obavezno podesiva osjetljivost s centrale, posebno za dnevni, posebno za noćni režim
- ugraden izolator kratkog spoja
- zaštita od smetnji, dvostruka zaštita od prašine i insekata , zaštitna mrežica sa ultra-malim otvorima
- trobojna LED vidljiva 360°
- mogucnost izbora osjetljivosti detektora i moda rada</t>
  </si>
  <si>
    <t>Paralelni indikator aktiviranja vatrodojavnog detektora</t>
  </si>
  <si>
    <t>Podnožje za automatske detektore
- opremljeno sa kontaktom(mostom) koji osigurava neprekinutost linije prilikom skidanja detektora</t>
  </si>
  <si>
    <t>Adresabilni ručni javljač požara s izolatorom, bez razbijanja stakla, crvene boje, reset ključem
- mehanička vizualna inidkacija aktivacije
- s mogućnošću reseta pomoću ključa
- po naredbi iz adresabilne centrale šalje informaciju o stanju javljača
- višekratna upotreba, nije potrebno razbijati i mijenjati staklo
- ugrađen autoizolator</t>
  </si>
  <si>
    <t>Optičko- termički javljač</t>
  </si>
  <si>
    <t>Adresabilna vatrodojavna sirena s bljeskalicom
- napajanje sa centrale</t>
  </si>
  <si>
    <t>Ulazno-izlazni modulm komplet sa nadžbuknom kutijom za module dim.100x100 x 50mm
- 1 nadzirani ulaz, 1 nadzirani izlaz</t>
  </si>
  <si>
    <t xml:space="preserve">Vatrodojavni kabel, krutih vodiča 2x2x0,8 mm, oznake JB-H(St)-H 2x2x0,8
- crvene boje
- samogasiva PVC izolacija
- bezhalogeni, malodimni
</t>
  </si>
  <si>
    <t xml:space="preserve">Vatrodojavni kabel, krutih vodiča 2x2x0,8 mm, oznake JB-H(St)-H 2x2x0,8 E30
- crvene boje
- samogasiva PVC izolacija
- bezhalogeni, malodimni
</t>
  </si>
  <si>
    <t>PNT cijev</t>
  </si>
  <si>
    <t>Knjiga održavanja sustava</t>
  </si>
  <si>
    <t>Reviziono okno 40x40cm (obračun prema građevinskoj knjizi zbog mogućnosti korištenja drugih otvora za pristup javljačima u gornjoj zoni)</t>
  </si>
  <si>
    <t>Ostali nenabrojani materijali i radovi</t>
  </si>
  <si>
    <t>Ispitivanje izvedene instalacije, izdavanje atesta, programiranje, puštanje u rad, obuka korisnika</t>
  </si>
  <si>
    <t>Izrada tehničke dokumentacije izvedenog stanja sustava dojave požara, uključujući svu tehničku dokumentaciju potrebnu za tehnički pregled</t>
  </si>
  <si>
    <r>
      <rPr>
        <b/>
        <sz val="11"/>
        <rFont val="Times New Roman"/>
        <family val="1"/>
        <charset val="238"/>
      </rPr>
      <t>Svjetiljka oznake S2 u projektu</t>
    </r>
    <r>
      <rPr>
        <sz val="11"/>
        <rFont val="Times New Roman"/>
        <family val="1"/>
        <charset val="238"/>
      </rPr>
      <t xml:space="preserve">
Dobava, montaža i spajanje stropne ugradne, direktne svjetiljke, izrađene od polikarbonata ojačanog staklenim vlaknima, otpornog na visoke temperature (test usijanom žicom do 850 °C), sa visokoefikasnom metaliziranom optikom sa jednolikom distribucijom svjetla. Na predspojnoj napravi svjetiljke moguće je podešavanje jačine struje.
Izvor: COB LED moduli velike snage, SDMC≤3
Temperatura boje svjetla (CCT), odziv boje (RA): 3000K (±100K), Ra&gt;85
Predspojna sprava: Strujno upravljiva, izdvojena
Okvirne dimenzije svjetiljke: fi 240, h 110mm ( ±5%)
Okvirne dimenzije ugradnje: fi 220, h 130mm ( ±5%)
Ukupni svjetlosni tok (φ): 3900lm ( ±5%)
Ukupna snaga (P): 33W ( ±5%)
Efikasnost svjetiljke (LEF): 119lm/W ( ±5%)
Iskoristivost (LOR): 100% ( ±5%)
Blještanje (UGR): 16.7
IP zaštita (min): 20
Jamstvo na proizvod: Ne manje od 7 godina.</t>
    </r>
  </si>
  <si>
    <r>
      <rPr>
        <b/>
        <sz val="11"/>
        <rFont val="Times New Roman"/>
        <family val="1"/>
        <charset val="238"/>
      </rPr>
      <t xml:space="preserve">Svjetiljka oznake P1 u projektu
</t>
    </r>
    <r>
      <rPr>
        <sz val="11"/>
        <rFont val="Times New Roman"/>
        <family val="1"/>
        <charset val="238"/>
      </rPr>
      <t>Dobava, montaža i spajanje stropnog nadgradnog rasvjetnog tijela protupanične rasvjete sa piktogramom smjer ''izlaz dolje'', IP zaštite 65, kućišta izrađenog od bijelog polikarbonata s transparentnim polikarbonatnim pokrovom i pleksiglasom, svjetiljka se koristi za označavanje smjera evakuacije,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Udaljenost uočavanja VD 25m. Instalirane max. snage sustava rasvjete 2W. Jamstvo na proizvod: Ne manje od 2 godine.</t>
    </r>
  </si>
  <si>
    <r>
      <rPr>
        <b/>
        <sz val="11"/>
        <rFont val="Times New Roman"/>
        <family val="1"/>
        <charset val="238"/>
      </rPr>
      <t>Svjetiljka oznake P2 u projektu</t>
    </r>
    <r>
      <rPr>
        <sz val="11"/>
        <rFont val="Times New Roman"/>
        <family val="1"/>
        <charset val="238"/>
      </rPr>
      <t xml:space="preserve">
Dobava, montaža i spajanje stropnog ugradnog rasvjetnog tijela protupanične rasvjete sa univerzalnom optikom, IP zaštite 65, kućišta izrađenog od bijelog polikarbonata, leća i odsijač od PC, svjetiljka se koristi za sigurnosnu rasvjetu otvorenih prostora, 220÷240VAC/50÷60Hz napajanje, elektronička predspojna naprava sa vlastitim napajanjem, sa inverterom za nužnu rasvjetu u pripravnom modu rada i hermetički zatvorenom hibridnom (LiFePO4) baterijom autonomije 3h, sa funkcijom autotesta, s elektronskom zaštitom protiv potpunog pražnjenja baterije, 2P+T priključne stezaljke za max. presjek kabela 2.5mm². Ukupni svjetlosni tok svjetilke min. 390 lm, instalirane max. snage sustava rasvjete 6W. Jamstvo na proizvod: Ne manje od 2 godine.</t>
    </r>
  </si>
  <si>
    <t>REKAPITULACIJA JAKE STRUJE</t>
  </si>
  <si>
    <t>ELEKTRORAZVODNI ORMARI</t>
  </si>
  <si>
    <t>OSNOVNI ENERGETSKI RAZVOD</t>
  </si>
  <si>
    <t>REKAPITULACIJA SLABE STRUJE</t>
  </si>
  <si>
    <t>TEL. RAČ. INSTALACIJA</t>
  </si>
  <si>
    <t>INSTALACIJA OZVUČENJA I MULTIMEDIJE</t>
  </si>
  <si>
    <t>REKAPITULACIJA VATRODOJAVE</t>
  </si>
  <si>
    <t>SUSTAV ZA DOJAVU POŽARA</t>
  </si>
  <si>
    <t>REKAPITULACIJA UKUPNO</t>
  </si>
  <si>
    <t>JAKA STRUJA</t>
  </si>
  <si>
    <t>SLABA STRUJA</t>
  </si>
  <si>
    <t>PROJEKTANTSKI NADZOR</t>
  </si>
  <si>
    <t>GRAĐEVINSKO-OBRTNIČKI RADOVI</t>
  </si>
  <si>
    <t>VODOVOD, KANALIZACIJA I STROJARSKI RADOVI</t>
  </si>
  <si>
    <t>ELEKTROINSTALATERSKI RADOVI</t>
  </si>
  <si>
    <r>
      <rPr>
        <b/>
        <sz val="11"/>
        <rFont val="Times New Roman"/>
        <family val="1"/>
        <charset val="238"/>
      </rPr>
      <t>Svjetiljka oznake S2 u projektu</t>
    </r>
    <r>
      <rPr>
        <sz val="11"/>
        <rFont val="Times New Roman"/>
        <family val="1"/>
        <charset val="238"/>
      </rPr>
      <t xml:space="preserve">
Dobava, montaža i spajanje stropne ugradne, direktne svjetiljke, izrađene od dekapiranog čelika,elektrostatski plastificiranog sa dvostrukim paraboličnim rasterom od satiniranog aluminija parenog srebrom.
Izvor: LED moduli velikog svjetlosnog toka, SMD srednje snage, SDMC≤3
Temperatura boje svjetla (CCT), odziv boje (RA): 4000K (±100K), Ra&gt;85
Predspojna sprava: Strujno upravljiva, smještena u kućištu svjetiljke
Okvirne dimenzije svjetiljke: 597x597mm ( ±5%)
Ukupni svjetlosni tok (φ): 3607lm ( ±5%)
Ukupna snaga (P): 32.8W ( ±5%)
Efikasnost svjetiljke (LEF): 127lm/W ( ±5%)
Iskoristivost (LOR): 71.8% ( ±5%)
Blještanje (UGR): 15.5
IP zaštita (min): 20
Jamstvo na proizvod: Ne manje od 7 godina
</t>
    </r>
  </si>
  <si>
    <t>T R O Š K O V N I K</t>
  </si>
  <si>
    <t>građevinsko-obrtničkih radova, radova vodovoda i kanalizacije,</t>
  </si>
  <si>
    <t>jedinica mjere</t>
  </si>
  <si>
    <t>količina</t>
  </si>
  <si>
    <t>Odvoz viška materijala od iskopa na gradsku deponiju do 20 km udaljenosti, uključivo utovar u vozilo, prijevoz, istovar i planiranje na deponiji. Sve takse deponije i drugi neposredno vezani troškovi kao i svi koeficijenti u jediničnoj cijeni.</t>
  </si>
  <si>
    <t>sati</t>
  </si>
  <si>
    <r>
      <t xml:space="preserve">Dobava i postava (ljepljenje) </t>
    </r>
    <r>
      <rPr>
        <b/>
        <sz val="11"/>
        <rFont val="Times New Roman"/>
        <family val="1"/>
        <charset val="238"/>
      </rPr>
      <t xml:space="preserve">unutarnjih keramičkih pločica </t>
    </r>
    <r>
      <rPr>
        <sz val="11"/>
        <rFont val="Times New Roman"/>
        <family val="1"/>
        <charset val="238"/>
      </rPr>
      <t>na podove "</t>
    </r>
    <r>
      <rPr>
        <b/>
        <sz val="11"/>
        <rFont val="Times New Roman"/>
        <family val="1"/>
        <charset val="238"/>
      </rPr>
      <t>mokrih čvorova"</t>
    </r>
    <r>
      <rPr>
        <sz val="11"/>
        <rFont val="Times New Roman"/>
        <family val="1"/>
        <charset val="238"/>
      </rPr>
      <t xml:space="preserve"> sanitarnih čvorova¸u boji i veličini po izboru investitora</t>
    </r>
  </si>
  <si>
    <t xml:space="preserve">a) zidovi sanitarija visine opločenja po cijeloj visini </t>
  </si>
  <si>
    <t>Sva štemanja za šliceve i prodore, kao i zidarska obrada istih nakon postave cijevi, uključena su u zidarskim radovima.</t>
  </si>
  <si>
    <t>NAPOMENA:                                      Sitni potrošni brtveni, pričvrsni i ovjesni materijal treba uključiti u jedinične cijene pojedinih stavki.</t>
  </si>
  <si>
    <t>Obavezno područje rada:</t>
  </si>
  <si>
    <r>
      <rPr>
        <sz val="11"/>
        <color indexed="8"/>
        <rFont val="Calibri"/>
        <family val="2"/>
        <charset val="238"/>
      </rPr>
      <t>●</t>
    </r>
    <r>
      <rPr>
        <sz val="11"/>
        <color indexed="8"/>
        <rFont val="Times New Roman"/>
        <family val="1"/>
        <charset val="238"/>
      </rPr>
      <t xml:space="preserve"> minimalni kapacitet grijanja: 3,4 kW</t>
    </r>
  </si>
  <si>
    <r>
      <rPr>
        <sz val="11"/>
        <color indexed="8"/>
        <rFont val="Calibri"/>
        <family val="2"/>
        <charset val="238"/>
      </rPr>
      <t>●</t>
    </r>
    <r>
      <rPr>
        <sz val="11"/>
        <color indexed="8"/>
        <rFont val="Times New Roman"/>
        <family val="1"/>
        <charset val="238"/>
      </rPr>
      <t xml:space="preserve"> minimalni kapacitet hlađenja: 2,5 kW</t>
    </r>
  </si>
  <si>
    <r>
      <rPr>
        <sz val="11"/>
        <color indexed="8"/>
        <rFont val="Calibri"/>
        <family val="2"/>
        <charset val="238"/>
      </rPr>
      <t>●</t>
    </r>
    <r>
      <rPr>
        <sz val="11"/>
        <color indexed="8"/>
        <rFont val="Times New Roman"/>
        <family val="1"/>
        <charset val="238"/>
      </rPr>
      <t xml:space="preserve"> rashladni medij: R410A</t>
    </r>
  </si>
  <si>
    <r>
      <rPr>
        <sz val="11"/>
        <color indexed="8"/>
        <rFont val="Calibri"/>
        <family val="2"/>
        <charset val="238"/>
      </rPr>
      <t>●</t>
    </r>
    <r>
      <rPr>
        <sz val="11"/>
        <color indexed="8"/>
        <rFont val="Times New Roman"/>
        <family val="1"/>
        <charset val="238"/>
      </rPr>
      <t xml:space="preserve"> izvor napajanja:220-240V,50Hz</t>
    </r>
  </si>
  <si>
    <r>
      <rPr>
        <sz val="11"/>
        <color indexed="8"/>
        <rFont val="Calibri"/>
        <family val="2"/>
        <charset val="238"/>
      </rPr>
      <t>●</t>
    </r>
    <r>
      <rPr>
        <sz val="11"/>
        <color indexed="8"/>
        <rFont val="Times New Roman"/>
        <family val="1"/>
        <charset val="238"/>
      </rPr>
      <t xml:space="preserve"> instalaciski podaci: Ø6.35/9.52 mm</t>
    </r>
  </si>
  <si>
    <r>
      <rPr>
        <sz val="11"/>
        <color indexed="8"/>
        <rFont val="Calibri"/>
        <family val="2"/>
        <charset val="238"/>
      </rPr>
      <t>●</t>
    </r>
    <r>
      <rPr>
        <sz val="11"/>
        <color indexed="8"/>
        <rFont val="Times New Roman"/>
        <family val="1"/>
        <charset val="238"/>
      </rPr>
      <t xml:space="preserve"> minimalni kapacitet grijanja: 9,3 kW</t>
    </r>
  </si>
  <si>
    <r>
      <rPr>
        <sz val="11"/>
        <color indexed="8"/>
        <rFont val="Calibri"/>
        <family val="2"/>
        <charset val="238"/>
      </rPr>
      <t>●</t>
    </r>
    <r>
      <rPr>
        <sz val="11"/>
        <color indexed="8"/>
        <rFont val="Times New Roman"/>
        <family val="1"/>
        <charset val="238"/>
      </rPr>
      <t xml:space="preserve"> minimalni kapacitet hlađenja: 8,0 kW</t>
    </r>
  </si>
  <si>
    <r>
      <rPr>
        <sz val="11"/>
        <color theme="1"/>
        <rFont val="Calibri"/>
        <family val="2"/>
        <charset val="238"/>
      </rPr>
      <t>●</t>
    </r>
    <r>
      <rPr>
        <sz val="11"/>
        <color theme="1"/>
        <rFont val="Times New Roman"/>
        <family val="1"/>
        <charset val="238"/>
      </rPr>
      <t xml:space="preserve"> hlađenje: -5 °C do +50 °C vanjske temperature DB</t>
    </r>
  </si>
  <si>
    <r>
      <rPr>
        <sz val="11"/>
        <color theme="1"/>
        <rFont val="Calibri"/>
        <family val="2"/>
        <charset val="238"/>
      </rPr>
      <t>●</t>
    </r>
    <r>
      <rPr>
        <sz val="11"/>
        <color theme="1"/>
        <rFont val="Times New Roman"/>
        <family val="1"/>
        <charset val="238"/>
      </rPr>
      <t xml:space="preserve"> grijanje: - 20 °C do +24 °C vanjske temperature WB</t>
    </r>
  </si>
  <si>
    <r>
      <rPr>
        <sz val="11"/>
        <color indexed="8"/>
        <rFont val="Calibri"/>
        <family val="2"/>
        <charset val="238"/>
      </rPr>
      <t>●</t>
    </r>
    <r>
      <rPr>
        <sz val="11"/>
        <color indexed="8"/>
        <rFont val="Times New Roman"/>
        <family val="1"/>
        <charset val="238"/>
      </rPr>
      <t xml:space="preserve"> instalaciski podaci:Ø6.35/9.52 mm</t>
    </r>
  </si>
  <si>
    <t>Odvoz otpadnog građevinskog materijala na deponij.</t>
  </si>
  <si>
    <t>NAPOMENA:                                                 Sitni potrošni materijal neophodan za montažu specificirane opreme, kao što su: kisik, disu plin, elektrode, sitni ovjesi, obuhvatnice, tipli, profilno željezo i slično uključiti u jedinične cijene.</t>
  </si>
  <si>
    <t>Jedinica mjere</t>
  </si>
  <si>
    <t>Količina</t>
  </si>
  <si>
    <t>Jedinična cijena kn bez PDV-a</t>
  </si>
  <si>
    <t>Cijena ukupno kn bez PDV-a</t>
  </si>
  <si>
    <t>UKUPNO ( kn bez PDV-a):</t>
  </si>
  <si>
    <t>OPIS STAVKE</t>
  </si>
  <si>
    <t>cijena ukupno kn bez PDV-a</t>
  </si>
  <si>
    <t>jedinična cijena kn bez PDV-a</t>
  </si>
  <si>
    <t>RED. BROJ</t>
  </si>
  <si>
    <t>UKUPNO (kn bez PDV-a)</t>
  </si>
  <si>
    <t xml:space="preserve">PDV </t>
  </si>
  <si>
    <t xml:space="preserve"> REKAPITULACIJA:</t>
  </si>
  <si>
    <t>Zidarska pripomoć pri ugradbi stolarskih izrađevina (vrata). Stavka obuhvaća štemanja- proširenja otvora ili dovođenje šireg otvora na odgovarajuću mjeru, uključivo sa zidarskom obradom špaleta.</t>
  </si>
  <si>
    <r>
      <rPr>
        <sz val="11"/>
        <color indexed="8"/>
        <rFont val="Calibri"/>
        <family val="2"/>
        <charset val="238"/>
      </rPr>
      <t>●</t>
    </r>
    <r>
      <rPr>
        <sz val="11"/>
        <color indexed="8"/>
        <rFont val="Times New Roman"/>
        <family val="1"/>
        <charset val="238"/>
      </rPr>
      <t xml:space="preserve"> nominalni kapacitet grijanja: min 4,2 kW</t>
    </r>
  </si>
  <si>
    <r>
      <rPr>
        <sz val="11"/>
        <color indexed="8"/>
        <rFont val="Calibri"/>
        <family val="2"/>
        <charset val="238"/>
      </rPr>
      <t>●</t>
    </r>
    <r>
      <rPr>
        <sz val="11"/>
        <color indexed="8"/>
        <rFont val="Times New Roman"/>
        <family val="1"/>
        <charset val="238"/>
      </rPr>
      <t xml:space="preserve"> nominalni kapacitet hlađenja: min. 3,6 kW</t>
    </r>
  </si>
  <si>
    <t>Upisati naziv (jednakovrijednog) proizvoda:</t>
  </si>
  <si>
    <t>UKUPNO OSNOVNI RAZVOD KN BEZ PDV-a</t>
  </si>
  <si>
    <t>Dobava i spajanje access pointa za bežičnu mrežu (ponuditi nivo CISCO, dobavu dogovoriti sa Naručiteljem)</t>
  </si>
  <si>
    <t>Zagreb, kolovoz 2020. godine</t>
  </si>
  <si>
    <t>Evidencijski broj nabave: 54-20-JN</t>
  </si>
  <si>
    <t>strojarskih i elektro-instalaterskih radova</t>
  </si>
  <si>
    <t>Opis stavke</t>
  </si>
  <si>
    <t>UKUPNO GRAĐEVINSKI RADOVI (kn bez PDV-a):</t>
  </si>
  <si>
    <t>KANALIZACIJA UKUPNO (kn bez PDV-a):</t>
  </si>
  <si>
    <t>SANITARNI ELEMENTI UKUPNO (kn bez PDV-a):</t>
  </si>
  <si>
    <t>SVEUKUPNO  (kn bez PDV-a):</t>
  </si>
  <si>
    <t>RAZVODNI ORMARI UKUPNO (kn bez PDV-a):</t>
  </si>
  <si>
    <t>OSNOVNI RAZVOD UKUPNO (kn bez PDV-a):</t>
  </si>
  <si>
    <t>Ponuđen (jednakovrijedan) proizvod (upisati naziv):</t>
  </si>
  <si>
    <t>(upisati naziv)</t>
  </si>
  <si>
    <t>INSTALACIJA OZVUČENJA UKUPNO (kn bez PDV-a):</t>
  </si>
  <si>
    <t>VATRODOJAVA UKUPNO (kn bez PDV-a):</t>
  </si>
  <si>
    <t>VODOVODNA INSTALACIJA UKUPNO (kn bez PDV-a) :</t>
  </si>
  <si>
    <t>Naziv ponuđenog (jednakovrijednog) proizvoda:</t>
  </si>
  <si>
    <t>CIJENA PONUDE (kn bez PDV-a)</t>
  </si>
  <si>
    <t>Adaptacija i opremanje skladišnog prostora u uredski prostor, uređenje sanitarnog čvora i čajne kuhinje u prizemlju zgrade CU Šibenik</t>
  </si>
  <si>
    <t>Obala Hrvatske mornarice 2, 22000 Šibenik</t>
  </si>
  <si>
    <t>NARUČITELJ: Ministarstvo financija, Carinska uprava</t>
  </si>
  <si>
    <t>LOKACIJA: Područni carinski ured Split, Carinski ured Šibenik</t>
  </si>
  <si>
    <t>UKUPNO KLIMATIZACIJA (kn bez PDV-a):</t>
  </si>
  <si>
    <t>UKUPNO VENTILACIJA (kn bez PDV-a):</t>
  </si>
  <si>
    <t>UKUPNA CIJENA PONUDE  (kn s PDV-om)*</t>
  </si>
  <si>
    <t>U _________________________, _______________ 2020. godine</t>
  </si>
  <si>
    <t>(mjesto i datum)</t>
  </si>
  <si>
    <t xml:space="preserve">               ________________________________ 
M.P.    (potpis ovlaštene osobe ponuditelja, odnosno člana 
                     Zajednice ponuditelja ovlaštenog za komunikaciju s Naručiteljem)
</t>
  </si>
  <si>
    <t>* Sukladno članku 75. stavak 3. točka a) Zakona o porezu na dodanu vrijednost (NN 73/13, 148/13, Rješenje USRH 99/13, 153/13 i 143/14) i članku 152. Pravilnika o porezu na dodanu vrijednost (NN 79/13, 85/13, 160/13, 35/14, 157/14 i 130/15), na ove radove se primjenjuje prijenos porezne obveze na primatelja radova (Naručitelja).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</si>
</sst>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35">
    <font>
      <sz val="11"/>
      <color theme="1"/>
      <name val="Calibri"/>
      <family val="2"/>
      <charset val="238"/>
      <scheme val="minor"/>
    </font>
    <font>
      <sz val="10"/>
      <name val="Arial CE"/>
      <charset val="238"/>
    </font>
    <font>
      <sz val="11"/>
      <color theme="1"/>
      <name val="Times New Roman"/>
      <family val="1"/>
      <charset val="238"/>
    </font>
    <font>
      <b/>
      <sz val="11"/>
      <name val="Times New Roman"/>
      <family val="1"/>
      <charset val="238"/>
    </font>
    <font>
      <sz val="11"/>
      <name val="Times New Roman"/>
      <family val="1"/>
      <charset val="238"/>
    </font>
    <font>
      <sz val="11"/>
      <color indexed="10"/>
      <name val="Times New Roman"/>
      <family val="1"/>
      <charset val="238"/>
    </font>
    <font>
      <b/>
      <sz val="11"/>
      <color indexed="10"/>
      <name val="Times New Roman"/>
      <family val="1"/>
      <charset val="238"/>
    </font>
    <font>
      <sz val="11"/>
      <color indexed="8"/>
      <name val="Times New Roman"/>
      <family val="1"/>
      <charset val="238"/>
    </font>
    <font>
      <b/>
      <sz val="11"/>
      <color indexed="8"/>
      <name val="Times New Roman"/>
      <family val="1"/>
      <charset val="238"/>
    </font>
    <font>
      <sz val="11"/>
      <color indexed="54"/>
      <name val="Times New Roman"/>
      <family val="1"/>
      <charset val="238"/>
    </font>
    <font>
      <sz val="10"/>
      <color indexed="8"/>
      <name val="Swis721 Lt BT"/>
      <family val="2"/>
    </font>
    <font>
      <b/>
      <sz val="11"/>
      <color theme="1"/>
      <name val="Times New Roman"/>
      <family val="1"/>
      <charset val="238"/>
    </font>
    <font>
      <sz val="10"/>
      <name val="Arial"/>
      <family val="2"/>
    </font>
    <font>
      <i/>
      <sz val="11"/>
      <name val="Times New Roman"/>
      <family val="1"/>
      <charset val="238"/>
    </font>
    <font>
      <b/>
      <vertAlign val="superscript"/>
      <sz val="11"/>
      <name val="Times New Roman"/>
      <family val="1"/>
      <charset val="238"/>
    </font>
    <font>
      <u/>
      <sz val="11"/>
      <name val="Times New Roman"/>
      <family val="1"/>
      <charset val="238"/>
    </font>
    <font>
      <b/>
      <i/>
      <sz val="11"/>
      <name val="Times New Roman"/>
      <family val="1"/>
      <charset val="238"/>
    </font>
    <font>
      <sz val="12"/>
      <name val="Times New Roman"/>
      <family val="1"/>
      <charset val="238"/>
    </font>
    <font>
      <b/>
      <sz val="12"/>
      <color theme="1"/>
      <name val="Times New Roman"/>
      <family val="1"/>
      <charset val="238"/>
    </font>
    <font>
      <b/>
      <u/>
      <sz val="11"/>
      <name val="Times New Roman"/>
      <family val="1"/>
      <charset val="238"/>
    </font>
    <font>
      <b/>
      <u/>
      <sz val="12"/>
      <name val="Times New Roman"/>
      <family val="1"/>
      <charset val="238"/>
    </font>
    <font>
      <b/>
      <sz val="16"/>
      <color theme="1"/>
      <name val="Times New Roman"/>
      <family val="1"/>
      <charset val="238"/>
    </font>
    <font>
      <sz val="9"/>
      <color theme="1"/>
      <name val="Times New Roman"/>
      <family val="1"/>
      <charset val="238"/>
    </font>
    <font>
      <b/>
      <sz val="9"/>
      <name val="Times New Roman"/>
      <family val="1"/>
      <charset val="238"/>
    </font>
    <font>
      <b/>
      <sz val="10"/>
      <name val="Times New Roman"/>
      <family val="1"/>
      <charset val="238"/>
    </font>
    <font>
      <b/>
      <sz val="9"/>
      <color theme="1"/>
      <name val="Times New Roman"/>
      <family val="1"/>
      <charset val="238"/>
    </font>
    <font>
      <b/>
      <sz val="9"/>
      <color indexed="8"/>
      <name val="Times New Roman"/>
      <family val="1"/>
      <charset val="238"/>
    </font>
    <font>
      <sz val="11"/>
      <color theme="1"/>
      <name val="Calibri"/>
      <family val="2"/>
      <charset val="238"/>
    </font>
    <font>
      <sz val="11"/>
      <color indexed="8"/>
      <name val="Calibri"/>
      <family val="2"/>
      <charset val="238"/>
    </font>
    <font>
      <sz val="11"/>
      <color indexed="8"/>
      <name val="Times New Roman"/>
      <family val="2"/>
      <charset val="238"/>
    </font>
    <font>
      <sz val="11"/>
      <color theme="1"/>
      <name val="Times New Roman"/>
      <family val="2"/>
      <charset val="238"/>
    </font>
    <font>
      <b/>
      <sz val="11"/>
      <color theme="1"/>
      <name val="Calibri"/>
      <family val="2"/>
      <charset val="238"/>
      <scheme val="minor"/>
    </font>
    <font>
      <b/>
      <i/>
      <sz val="11"/>
      <color indexed="8"/>
      <name val="Times New Roman"/>
      <family val="1"/>
      <charset val="238"/>
    </font>
    <font>
      <b/>
      <i/>
      <sz val="11"/>
      <color theme="1"/>
      <name val="Times New Roman"/>
      <family val="1"/>
      <charset val="238"/>
    </font>
    <font>
      <b/>
      <i/>
      <u/>
      <sz val="11"/>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double">
        <color indexed="64"/>
      </top>
      <bottom/>
      <diagonal/>
    </border>
  </borders>
  <cellStyleXfs count="2">
    <xf numFmtId="0" fontId="0" fillId="0" borderId="0"/>
    <xf numFmtId="0" fontId="1" fillId="0" borderId="0"/>
  </cellStyleXfs>
  <cellXfs count="348">
    <xf numFmtId="0" fontId="0" fillId="0" borderId="0" xfId="0"/>
    <xf numFmtId="0" fontId="2" fillId="0" borderId="0" xfId="0" applyFont="1"/>
    <xf numFmtId="0" fontId="2" fillId="0" borderId="0" xfId="0" applyFont="1" applyAlignment="1">
      <alignment horizontal="left" vertical="top" wrapText="1"/>
    </xf>
    <xf numFmtId="0" fontId="2" fillId="0" borderId="0" xfId="0" applyFont="1" applyBorder="1"/>
    <xf numFmtId="0" fontId="2" fillId="0" borderId="2" xfId="0" applyFont="1" applyBorder="1"/>
    <xf numFmtId="0" fontId="3" fillId="0" borderId="0" xfId="0" applyFont="1" applyAlignment="1">
      <alignment horizontal="center" vertical="top" wrapText="1"/>
    </xf>
    <xf numFmtId="0" fontId="3" fillId="0" borderId="0" xfId="0" applyFont="1" applyBorder="1" applyAlignment="1">
      <alignment horizontal="left" vertical="top" wrapText="1"/>
    </xf>
    <xf numFmtId="0" fontId="4" fillId="0" borderId="2" xfId="0" applyFont="1" applyBorder="1" applyAlignment="1">
      <alignment horizontal="left" vertical="top" wrapText="1"/>
    </xf>
    <xf numFmtId="4" fontId="4" fillId="0" borderId="2" xfId="1" applyNumberFormat="1" applyFont="1" applyBorder="1" applyAlignment="1">
      <alignment horizontal="right"/>
    </xf>
    <xf numFmtId="0" fontId="3" fillId="0" borderId="0" xfId="0" applyFont="1" applyAlignment="1">
      <alignment horizontal="left" vertical="top" wrapText="1"/>
    </xf>
    <xf numFmtId="4" fontId="3" fillId="0" borderId="0" xfId="1" applyNumberFormat="1" applyFont="1" applyBorder="1" applyAlignment="1">
      <alignment horizontal="right"/>
    </xf>
    <xf numFmtId="0" fontId="4" fillId="0" borderId="0" xfId="0" applyFont="1" applyAlignment="1">
      <alignment horizontal="right" vertical="top" wrapText="1"/>
    </xf>
    <xf numFmtId="0" fontId="4" fillId="0" borderId="0" xfId="0" applyFont="1" applyAlignment="1">
      <alignment horizontal="left" vertical="top" wrapText="1"/>
    </xf>
    <xf numFmtId="4" fontId="4" fillId="0" borderId="0" xfId="1" applyNumberFormat="1" applyFont="1" applyAlignment="1">
      <alignment horizontal="right"/>
    </xf>
    <xf numFmtId="0" fontId="5" fillId="0" borderId="0" xfId="0" applyFont="1" applyAlignment="1">
      <alignment horizontal="left" vertical="top" wrapText="1"/>
    </xf>
    <xf numFmtId="0" fontId="4" fillId="0" borderId="0" xfId="1" applyFont="1" applyAlignment="1">
      <alignment horizontal="left" vertical="top" wrapText="1"/>
    </xf>
    <xf numFmtId="0" fontId="4" fillId="0" borderId="2" xfId="1" applyFont="1" applyBorder="1" applyAlignment="1">
      <alignment horizontal="left" vertical="top" wrapText="1"/>
    </xf>
    <xf numFmtId="4" fontId="3" fillId="0" borderId="0" xfId="0" applyNumberFormat="1" applyFont="1" applyAlignment="1">
      <alignment horizontal="right" vertical="top" wrapText="1"/>
    </xf>
    <xf numFmtId="0" fontId="3" fillId="0" borderId="0" xfId="1" applyFont="1" applyAlignment="1">
      <alignment horizontal="left" vertical="top" wrapText="1"/>
    </xf>
    <xf numFmtId="4" fontId="4" fillId="0" borderId="0" xfId="1" applyNumberFormat="1" applyFont="1" applyBorder="1" applyAlignment="1">
      <alignment horizontal="right"/>
    </xf>
    <xf numFmtId="0" fontId="4" fillId="0" borderId="0" xfId="1" applyFont="1" applyAlignment="1">
      <alignment horizontal="right" vertical="top" wrapText="1"/>
    </xf>
    <xf numFmtId="0" fontId="6" fillId="0" borderId="0" xfId="0" applyFont="1" applyAlignment="1">
      <alignment horizontal="left" vertical="top" wrapText="1"/>
    </xf>
    <xf numFmtId="4" fontId="6" fillId="0" borderId="0" xfId="0" applyNumberFormat="1" applyFont="1" applyAlignment="1">
      <alignment horizontal="right" vertical="top" wrapText="1"/>
    </xf>
    <xf numFmtId="0" fontId="4" fillId="0" borderId="0" xfId="1" applyFont="1"/>
    <xf numFmtId="0" fontId="5" fillId="0" borderId="0" xfId="1" applyFont="1" applyAlignment="1">
      <alignment horizontal="left" vertical="top" wrapText="1"/>
    </xf>
    <xf numFmtId="0" fontId="4" fillId="0" borderId="0" xfId="1" applyFont="1" applyFill="1" applyAlignment="1">
      <alignment horizontal="left" vertical="top" wrapText="1"/>
    </xf>
    <xf numFmtId="0" fontId="6" fillId="0" borderId="0" xfId="1" applyFont="1" applyFill="1" applyAlignment="1">
      <alignment horizontal="center" vertical="top" wrapText="1"/>
    </xf>
    <xf numFmtId="0" fontId="5" fillId="0" borderId="0" xfId="1" applyFont="1" applyFill="1"/>
    <xf numFmtId="4" fontId="5" fillId="0" borderId="0" xfId="1" applyNumberFormat="1" applyFont="1" applyFill="1"/>
    <xf numFmtId="4" fontId="4" fillId="2" borderId="0" xfId="1" applyNumberFormat="1" applyFont="1" applyFill="1" applyAlignment="1">
      <alignment horizontal="right"/>
    </xf>
    <xf numFmtId="0" fontId="6" fillId="0" borderId="0" xfId="1" applyFont="1" applyAlignment="1">
      <alignment horizontal="left" vertical="top" wrapText="1"/>
    </xf>
    <xf numFmtId="0" fontId="5" fillId="0" borderId="0" xfId="1" applyFont="1" applyAlignment="1">
      <alignment horizontal="left"/>
    </xf>
    <xf numFmtId="4" fontId="4" fillId="2" borderId="2" xfId="1" applyNumberFormat="1" applyFont="1" applyFill="1" applyBorder="1" applyAlignment="1">
      <alignment horizontal="right"/>
    </xf>
    <xf numFmtId="0" fontId="3" fillId="0" borderId="0" xfId="1" applyFont="1" applyBorder="1" applyAlignment="1">
      <alignment horizontal="left" vertical="top" wrapText="1"/>
    </xf>
    <xf numFmtId="0" fontId="5" fillId="0" borderId="0" xfId="1" applyFont="1"/>
    <xf numFmtId="4" fontId="6" fillId="0" borderId="0" xfId="1" applyNumberFormat="1" applyFont="1"/>
    <xf numFmtId="0" fontId="5" fillId="0" borderId="0" xfId="0" applyFont="1" applyAlignment="1"/>
    <xf numFmtId="4" fontId="3" fillId="2" borderId="0" xfId="1" applyNumberFormat="1" applyFont="1" applyFill="1"/>
    <xf numFmtId="0" fontId="4" fillId="0" borderId="0" xfId="0" applyFont="1" applyAlignment="1"/>
    <xf numFmtId="0" fontId="3" fillId="0" borderId="2" xfId="1" applyFont="1" applyBorder="1" applyAlignment="1">
      <alignment horizontal="left" vertical="top" wrapText="1"/>
    </xf>
    <xf numFmtId="0" fontId="5" fillId="0" borderId="2" xfId="0" applyFont="1" applyBorder="1" applyAlignment="1"/>
    <xf numFmtId="4" fontId="3" fillId="2" borderId="2" xfId="1" applyNumberFormat="1" applyFont="1" applyFill="1" applyBorder="1"/>
    <xf numFmtId="0" fontId="3" fillId="0" borderId="0" xfId="1" applyFont="1" applyFill="1" applyAlignment="1">
      <alignment horizontal="left" vertical="top"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xf numFmtId="4" fontId="4" fillId="0" borderId="0" xfId="0" applyNumberFormat="1" applyFont="1" applyAlignment="1">
      <alignment horizontal="right"/>
    </xf>
    <xf numFmtId="0" fontId="4" fillId="0" borderId="0" xfId="0" applyNumberFormat="1"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xf numFmtId="4" fontId="4" fillId="0" borderId="0" xfId="0" applyNumberFormat="1" applyFont="1" applyBorder="1" applyAlignment="1">
      <alignment horizontal="right"/>
    </xf>
    <xf numFmtId="4" fontId="4" fillId="0" borderId="2" xfId="0" applyNumberFormat="1" applyFont="1" applyBorder="1" applyAlignment="1">
      <alignment horizontal="right"/>
    </xf>
    <xf numFmtId="0" fontId="3" fillId="0" borderId="0" xfId="0" applyFont="1" applyFill="1" applyAlignment="1">
      <alignment horizontal="left" vertical="top" wrapText="1"/>
    </xf>
    <xf numFmtId="0" fontId="3" fillId="0" borderId="0" xfId="0" applyFont="1" applyFill="1"/>
    <xf numFmtId="4" fontId="3" fillId="0" borderId="0" xfId="0" applyNumberFormat="1" applyFont="1" applyFill="1"/>
    <xf numFmtId="0" fontId="5" fillId="0" borderId="0" xfId="0" applyFont="1"/>
    <xf numFmtId="4" fontId="5" fillId="0" borderId="0" xfId="0" applyNumberFormat="1" applyFont="1" applyAlignment="1">
      <alignment horizontal="right"/>
    </xf>
    <xf numFmtId="0" fontId="6" fillId="0" borderId="0" xfId="0" applyFont="1" applyFill="1" applyAlignment="1">
      <alignment horizontal="left" vertical="top" wrapText="1"/>
    </xf>
    <xf numFmtId="4" fontId="6" fillId="0" borderId="0" xfId="0" applyNumberFormat="1" applyFont="1" applyFill="1"/>
    <xf numFmtId="0" fontId="4" fillId="0" borderId="0" xfId="0" applyFont="1" applyFill="1"/>
    <xf numFmtId="0" fontId="5" fillId="0" borderId="0" xfId="0" applyFont="1" applyFill="1"/>
    <xf numFmtId="0" fontId="3" fillId="0" borderId="0" xfId="0" applyFont="1" applyFill="1" applyAlignment="1">
      <alignment horizontal="center" vertical="top" wrapText="1"/>
    </xf>
    <xf numFmtId="4" fontId="6" fillId="0" borderId="0" xfId="0" applyNumberFormat="1" applyFont="1" applyAlignment="1">
      <alignment horizontal="right"/>
    </xf>
    <xf numFmtId="1" fontId="4" fillId="0" borderId="0" xfId="0" applyNumberFormat="1" applyFont="1" applyAlignment="1">
      <alignment horizontal="center"/>
    </xf>
    <xf numFmtId="1" fontId="5" fillId="0" borderId="0" xfId="0" applyNumberFormat="1" applyFont="1" applyAlignment="1">
      <alignment horizontal="center"/>
    </xf>
    <xf numFmtId="0" fontId="4" fillId="0" borderId="0" xfId="0" applyFont="1" applyAlignment="1">
      <alignment horizontal="center"/>
    </xf>
    <xf numFmtId="1" fontId="4" fillId="0" borderId="0" xfId="0" applyNumberFormat="1" applyFont="1" applyBorder="1" applyAlignment="1">
      <alignment horizontal="center"/>
    </xf>
    <xf numFmtId="1" fontId="4" fillId="0" borderId="2" xfId="0" applyNumberFormat="1" applyFont="1" applyBorder="1" applyAlignment="1">
      <alignment horizontal="center"/>
    </xf>
    <xf numFmtId="0" fontId="3" fillId="0" borderId="0" xfId="0" applyFont="1"/>
    <xf numFmtId="4" fontId="4" fillId="0" borderId="0" xfId="0" applyNumberFormat="1" applyFont="1"/>
    <xf numFmtId="0" fontId="3" fillId="0" borderId="2" xfId="0" applyFont="1" applyBorder="1"/>
    <xf numFmtId="4" fontId="4" fillId="0" borderId="2" xfId="0" applyNumberFormat="1" applyFont="1" applyBorder="1"/>
    <xf numFmtId="4" fontId="4" fillId="0" borderId="0" xfId="0" applyNumberFormat="1" applyFont="1" applyFill="1"/>
    <xf numFmtId="0" fontId="3" fillId="0" borderId="0" xfId="0" applyFont="1" applyBorder="1"/>
    <xf numFmtId="4" fontId="4" fillId="0" borderId="0" xfId="0" applyNumberFormat="1" applyFont="1" applyBorder="1"/>
    <xf numFmtId="0" fontId="3" fillId="0" borderId="0" xfId="0" applyFont="1" applyFill="1" applyBorder="1"/>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1" applyFont="1" applyAlignment="1">
      <alignment horizontal="center" vertical="center" wrapText="1"/>
    </xf>
    <xf numFmtId="0" fontId="4" fillId="0" borderId="0" xfId="1" applyFont="1" applyBorder="1" applyAlignment="1">
      <alignment horizontal="center" vertical="center" wrapText="1"/>
    </xf>
    <xf numFmtId="0" fontId="4" fillId="0" borderId="0" xfId="1" applyFont="1" applyAlignment="1">
      <alignment horizontal="center" vertical="center" wrapText="1"/>
    </xf>
    <xf numFmtId="0" fontId="4" fillId="0" borderId="0" xfId="1" applyFont="1" applyFill="1" applyAlignment="1">
      <alignment horizontal="center" vertical="center"/>
    </xf>
    <xf numFmtId="0" fontId="5" fillId="0" borderId="0" xfId="1" applyFont="1" applyFill="1" applyAlignment="1">
      <alignment horizontal="center" vertical="center"/>
    </xf>
    <xf numFmtId="0" fontId="4" fillId="0" borderId="0" xfId="1" applyFont="1" applyAlignment="1">
      <alignment horizontal="center" vertical="center"/>
    </xf>
    <xf numFmtId="0" fontId="6" fillId="0" borderId="0" xfId="1" applyFont="1" applyAlignment="1">
      <alignment horizontal="center" vertical="center" wrapText="1"/>
    </xf>
    <xf numFmtId="0" fontId="5" fillId="0" borderId="0" xfId="1" applyFont="1" applyAlignment="1">
      <alignment horizontal="center" vertical="center"/>
    </xf>
    <xf numFmtId="0" fontId="4" fillId="0" borderId="2" xfId="1" applyFont="1" applyBorder="1" applyAlignment="1">
      <alignment horizontal="center" vertical="center"/>
    </xf>
    <xf numFmtId="0" fontId="6" fillId="0" borderId="0" xfId="1" applyFont="1" applyAlignment="1">
      <alignment horizontal="center" vertical="center"/>
    </xf>
    <xf numFmtId="0" fontId="3" fillId="0" borderId="0" xfId="1"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1" fontId="3" fillId="0" borderId="0" xfId="0" applyNumberFormat="1" applyFont="1" applyAlignment="1">
      <alignment horizontal="center" vertical="center"/>
    </xf>
    <xf numFmtId="1" fontId="3" fillId="0" borderId="2" xfId="0" applyNumberFormat="1" applyFont="1" applyBorder="1" applyAlignment="1">
      <alignment horizontal="center" vertical="center"/>
    </xf>
    <xf numFmtId="1" fontId="3" fillId="0" borderId="0" xfId="0" applyNumberFormat="1" applyFont="1" applyBorder="1" applyAlignment="1">
      <alignment horizontal="center" vertical="center"/>
    </xf>
    <xf numFmtId="0" fontId="8" fillId="0" borderId="0" xfId="0"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7" fillId="3" borderId="0" xfId="0" applyFont="1" applyFill="1" applyAlignment="1">
      <alignment horizontal="center" wrapText="1"/>
    </xf>
    <xf numFmtId="4" fontId="7" fillId="0" borderId="0" xfId="0" applyNumberFormat="1" applyFont="1" applyAlignment="1">
      <alignment horizontal="center" wrapText="1"/>
    </xf>
    <xf numFmtId="0" fontId="3" fillId="4" borderId="0" xfId="0" applyFont="1" applyFill="1" applyAlignment="1">
      <alignment horizontal="center" vertical="center" wrapText="1"/>
    </xf>
    <xf numFmtId="0" fontId="3" fillId="4" borderId="0" xfId="0" applyFont="1" applyFill="1" applyAlignment="1">
      <alignment horizontal="left" vertical="top" wrapText="1"/>
    </xf>
    <xf numFmtId="0" fontId="3" fillId="4" borderId="0" xfId="0" applyFont="1" applyFill="1" applyBorder="1" applyAlignment="1">
      <alignment horizontal="left" vertical="top" wrapText="1"/>
    </xf>
    <xf numFmtId="0" fontId="4" fillId="0" borderId="0" xfId="1" applyFont="1" applyAlignment="1"/>
    <xf numFmtId="0" fontId="3" fillId="4" borderId="0" xfId="1" applyFont="1" applyFill="1" applyAlignment="1">
      <alignment horizontal="center" vertical="center" wrapText="1"/>
    </xf>
    <xf numFmtId="0" fontId="3" fillId="4" borderId="0" xfId="1" applyFont="1" applyFill="1" applyAlignment="1">
      <alignment vertical="top" wrapText="1"/>
    </xf>
    <xf numFmtId="0" fontId="3" fillId="4" borderId="0" xfId="1" applyFont="1" applyFill="1" applyAlignment="1">
      <alignment horizontal="left" wrapText="1"/>
    </xf>
    <xf numFmtId="0" fontId="5" fillId="4" borderId="0" xfId="1" applyFont="1" applyFill="1"/>
    <xf numFmtId="4" fontId="3" fillId="4" borderId="0" xfId="1" applyNumberFormat="1" applyFont="1" applyFill="1"/>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3" fillId="4" borderId="0" xfId="0" applyFont="1" applyFill="1" applyAlignment="1">
      <alignment vertical="top" wrapText="1"/>
    </xf>
    <xf numFmtId="0" fontId="3" fillId="4" borderId="0" xfId="0" applyFont="1" applyFill="1" applyAlignment="1">
      <alignment horizontal="center" vertical="center"/>
    </xf>
    <xf numFmtId="1" fontId="3" fillId="4" borderId="0" xfId="0" applyNumberFormat="1" applyFont="1" applyFill="1" applyAlignment="1">
      <alignment horizontal="center" vertical="center"/>
    </xf>
    <xf numFmtId="0" fontId="3" fillId="4" borderId="0" xfId="0" applyFont="1" applyFill="1" applyAlignment="1">
      <alignment horizontal="left"/>
    </xf>
    <xf numFmtId="0" fontId="2" fillId="4" borderId="0" xfId="0" applyFont="1" applyFill="1"/>
    <xf numFmtId="0" fontId="10" fillId="0" borderId="0" xfId="0" applyFont="1" applyAlignment="1">
      <alignment horizontal="justify"/>
    </xf>
    <xf numFmtId="0" fontId="2" fillId="0" borderId="2" xfId="0" applyFont="1" applyBorder="1" applyAlignment="1">
      <alignment horizontal="center" vertical="center"/>
    </xf>
    <xf numFmtId="0" fontId="8" fillId="0" borderId="2" xfId="0" applyFont="1" applyBorder="1" applyAlignment="1">
      <alignment horizontal="justify" wrapText="1"/>
    </xf>
    <xf numFmtId="0" fontId="7" fillId="0" borderId="2" xfId="0" applyFont="1" applyBorder="1" applyAlignment="1">
      <alignment horizontal="center" wrapText="1"/>
    </xf>
    <xf numFmtId="4" fontId="7" fillId="0" borderId="2" xfId="0" applyNumberFormat="1" applyFont="1" applyBorder="1" applyAlignment="1">
      <alignment horizontal="center" wrapText="1"/>
    </xf>
    <xf numFmtId="0" fontId="11" fillId="0" borderId="0" xfId="0" applyFont="1"/>
    <xf numFmtId="4" fontId="11" fillId="0" borderId="0" xfId="0" applyNumberFormat="1" applyFont="1"/>
    <xf numFmtId="4" fontId="7" fillId="0" borderId="0" xfId="0" applyNumberFormat="1" applyFont="1" applyAlignment="1">
      <alignment horizontal="right" wrapText="1"/>
    </xf>
    <xf numFmtId="0" fontId="2" fillId="0" borderId="0" xfId="0" applyFont="1" applyAlignment="1">
      <alignment horizontal="right"/>
    </xf>
    <xf numFmtId="4" fontId="7" fillId="0" borderId="2" xfId="0" applyNumberFormat="1" applyFont="1" applyBorder="1" applyAlignment="1">
      <alignment horizontal="right" wrapText="1"/>
    </xf>
    <xf numFmtId="0" fontId="7" fillId="0" borderId="0" xfId="0" applyFont="1" applyAlignment="1">
      <alignment horizontal="justify" vertical="top" wrapText="1"/>
    </xf>
    <xf numFmtId="0" fontId="7" fillId="0" borderId="0" xfId="0" applyFont="1"/>
    <xf numFmtId="0" fontId="7" fillId="0" borderId="0" xfId="0" applyFont="1" applyAlignment="1">
      <alignment vertical="top" wrapText="1"/>
    </xf>
    <xf numFmtId="0" fontId="8" fillId="3" borderId="0" xfId="0" applyFont="1" applyFill="1"/>
    <xf numFmtId="0" fontId="7" fillId="0" borderId="0" xfId="0" applyFont="1" applyAlignment="1">
      <alignment horizontal="center" wrapText="1"/>
    </xf>
    <xf numFmtId="0" fontId="3" fillId="4" borderId="0" xfId="1" applyFont="1" applyFill="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wrapText="1"/>
    </xf>
    <xf numFmtId="0" fontId="2" fillId="0" borderId="0" xfId="0" applyFont="1" applyAlignment="1">
      <alignment horizontal="center" wrapText="1"/>
    </xf>
    <xf numFmtId="0" fontId="2" fillId="0" borderId="2" xfId="0" applyFont="1" applyBorder="1" applyAlignment="1">
      <alignment wrapText="1"/>
    </xf>
    <xf numFmtId="1" fontId="7" fillId="0" borderId="0" xfId="0" applyNumberFormat="1" applyFont="1" applyAlignment="1">
      <alignment horizont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1" fontId="8" fillId="0" borderId="0" xfId="0" applyNumberFormat="1" applyFont="1" applyFill="1" applyAlignment="1">
      <alignment horizontal="center" vertical="center" wrapText="1"/>
    </xf>
    <xf numFmtId="4" fontId="8" fillId="0" borderId="0" xfId="0" applyNumberFormat="1" applyFont="1" applyFill="1" applyAlignment="1">
      <alignment horizontal="center" vertical="center" wrapText="1"/>
    </xf>
    <xf numFmtId="0" fontId="8" fillId="3" borderId="0" xfId="0" applyFont="1" applyFill="1" applyAlignment="1">
      <alignment wrapText="1"/>
    </xf>
    <xf numFmtId="4" fontId="7" fillId="0" borderId="0" xfId="0" applyNumberFormat="1" applyFont="1" applyAlignment="1">
      <alignment horizontal="center"/>
    </xf>
    <xf numFmtId="0" fontId="3" fillId="0" borderId="0" xfId="0" applyNumberFormat="1" applyFont="1" applyBorder="1" applyAlignment="1" applyProtection="1">
      <alignment horizontal="justify" vertical="top" wrapText="1"/>
      <protection locked="0"/>
    </xf>
    <xf numFmtId="0" fontId="4" fillId="0" borderId="0" xfId="0" applyFont="1" applyBorder="1" applyAlignment="1" applyProtection="1">
      <alignment horizontal="left" vertical="top" wrapText="1"/>
      <protection locked="0"/>
    </xf>
    <xf numFmtId="0" fontId="4" fillId="0" borderId="0" xfId="0" applyNumberFormat="1" applyFont="1" applyAlignment="1" applyProtection="1">
      <alignment horizontal="left" vertical="top" wrapText="1"/>
      <protection locked="0"/>
    </xf>
    <xf numFmtId="0" fontId="0" fillId="0" borderId="0" xfId="0" applyFont="1"/>
    <xf numFmtId="0" fontId="3" fillId="0" borderId="0" xfId="0" applyFont="1" applyBorder="1" applyAlignment="1" applyProtection="1">
      <alignment horizontal="justify" vertical="top" wrapText="1"/>
      <protection locked="0"/>
    </xf>
    <xf numFmtId="0" fontId="3" fillId="4" borderId="0" xfId="0" applyFont="1" applyFill="1" applyBorder="1" applyAlignment="1">
      <alignment horizontal="center" vertical="top" wrapText="1"/>
    </xf>
    <xf numFmtId="0" fontId="3" fillId="0" borderId="0" xfId="0" applyFont="1" applyBorder="1" applyAlignment="1">
      <alignment horizontal="center" vertical="top" wrapText="1"/>
    </xf>
    <xf numFmtId="4" fontId="4" fillId="0" borderId="2" xfId="1" applyNumberFormat="1" applyFont="1" applyBorder="1" applyAlignment="1">
      <alignment horizontal="center"/>
    </xf>
    <xf numFmtId="0" fontId="4" fillId="0" borderId="0" xfId="0" applyFont="1" applyAlignment="1">
      <alignment horizontal="center" vertical="top" wrapText="1"/>
    </xf>
    <xf numFmtId="0" fontId="4" fillId="0" borderId="0" xfId="1" applyFont="1" applyAlignment="1">
      <alignment horizontal="center"/>
    </xf>
    <xf numFmtId="4" fontId="4" fillId="0" borderId="0" xfId="1" applyNumberFormat="1" applyFont="1" applyAlignment="1">
      <alignment horizontal="center"/>
    </xf>
    <xf numFmtId="0" fontId="5" fillId="0" borderId="0" xfId="0" applyFont="1" applyAlignment="1">
      <alignment horizontal="center" vertical="top" wrapText="1"/>
    </xf>
    <xf numFmtId="0" fontId="4" fillId="0" borderId="2" xfId="1" applyFont="1" applyBorder="1" applyAlignment="1">
      <alignment horizontal="center"/>
    </xf>
    <xf numFmtId="4" fontId="4" fillId="0" borderId="0" xfId="1" applyNumberFormat="1" applyFont="1" applyBorder="1" applyAlignment="1">
      <alignment horizontal="center"/>
    </xf>
    <xf numFmtId="0" fontId="2" fillId="0" borderId="0" xfId="0" applyFont="1" applyAlignment="1">
      <alignment horizontal="center" vertical="top" wrapText="1"/>
    </xf>
    <xf numFmtId="0" fontId="6" fillId="0" borderId="0" xfId="1" applyFont="1" applyFill="1" applyAlignment="1">
      <alignment horizontal="center"/>
    </xf>
    <xf numFmtId="0" fontId="5" fillId="0" borderId="0" xfId="1" applyFont="1" applyFill="1" applyAlignment="1">
      <alignment horizontal="center"/>
    </xf>
    <xf numFmtId="0" fontId="5" fillId="0" borderId="0" xfId="1" applyFont="1" applyAlignment="1">
      <alignment horizontal="center"/>
    </xf>
    <xf numFmtId="0" fontId="4" fillId="0" borderId="0" xfId="1"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6" fillId="4" borderId="0" xfId="1" applyFont="1" applyFill="1" applyAlignment="1">
      <alignment horizontal="center"/>
    </xf>
    <xf numFmtId="0" fontId="5" fillId="4" borderId="0" xfId="1" applyFont="1" applyFill="1" applyAlignment="1">
      <alignment horizontal="center"/>
    </xf>
    <xf numFmtId="0" fontId="2" fillId="0" borderId="0" xfId="0" applyFont="1" applyAlignment="1">
      <alignment horizontal="center"/>
    </xf>
    <xf numFmtId="4" fontId="4" fillId="0" borderId="0" xfId="0" applyNumberFormat="1" applyFont="1" applyAlignment="1">
      <alignment horizontal="center"/>
    </xf>
    <xf numFmtId="0" fontId="4" fillId="0" borderId="0" xfId="0" applyFont="1" applyBorder="1" applyAlignment="1">
      <alignment horizontal="center"/>
    </xf>
    <xf numFmtId="4" fontId="4" fillId="0" borderId="0" xfId="0" applyNumberFormat="1" applyFont="1" applyBorder="1" applyAlignment="1">
      <alignment horizontal="center"/>
    </xf>
    <xf numFmtId="0" fontId="4" fillId="0" borderId="2" xfId="0" applyFont="1" applyBorder="1" applyAlignment="1">
      <alignment horizontal="center"/>
    </xf>
    <xf numFmtId="4" fontId="4" fillId="0" borderId="2" xfId="0" applyNumberFormat="1" applyFont="1" applyBorder="1" applyAlignment="1">
      <alignment horizontal="center"/>
    </xf>
    <xf numFmtId="0" fontId="3" fillId="0" borderId="0" xfId="0" applyFont="1" applyFill="1" applyAlignment="1">
      <alignment horizontal="center"/>
    </xf>
    <xf numFmtId="4" fontId="5" fillId="0" borderId="0" xfId="0" applyNumberFormat="1" applyFont="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3" fillId="0" borderId="0" xfId="0" applyFont="1" applyAlignment="1">
      <alignment horizontal="center"/>
    </xf>
    <xf numFmtId="0" fontId="2" fillId="4" borderId="0" xfId="0" applyFont="1" applyFill="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4" fillId="0" borderId="0" xfId="0" applyNumberFormat="1" applyFont="1" applyFill="1" applyAlignment="1" applyProtection="1">
      <alignment horizontal="left" vertical="center" wrapText="1"/>
      <protection locked="0"/>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4" fillId="0" borderId="0" xfId="0" applyFont="1" applyAlignment="1" applyProtection="1">
      <alignment horizontal="left" vertical="center"/>
      <protection locked="0"/>
    </xf>
    <xf numFmtId="2" fontId="2" fillId="0" borderId="0" xfId="0" applyNumberFormat="1" applyFont="1"/>
    <xf numFmtId="0" fontId="11" fillId="4" borderId="0" xfId="0" applyFont="1" applyFill="1"/>
    <xf numFmtId="0" fontId="4"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Protection="1">
      <protection locked="0"/>
    </xf>
    <xf numFmtId="49" fontId="15" fillId="0" borderId="0" xfId="0" applyNumberFormat="1" applyFont="1" applyFill="1" applyBorder="1" applyAlignment="1" applyProtection="1">
      <alignment horizontal="left" vertical="top" wrapText="1"/>
      <protection hidden="1"/>
    </xf>
    <xf numFmtId="0" fontId="12" fillId="0" borderId="0" xfId="0" applyFont="1" applyBorder="1" applyAlignment="1" applyProtection="1">
      <alignment horizontal="center" wrapText="1"/>
    </xf>
    <xf numFmtId="0" fontId="3" fillId="0" borderId="0" xfId="0" applyFont="1" applyBorder="1" applyAlignment="1" applyProtection="1">
      <alignment horizontal="left" vertical="top" wrapText="1"/>
      <protection locked="0"/>
    </xf>
    <xf numFmtId="3" fontId="12" fillId="0" borderId="0" xfId="0" applyNumberFormat="1" applyFont="1" applyFill="1" applyBorder="1" applyAlignment="1" applyProtection="1">
      <alignment horizontal="center" wrapText="1"/>
    </xf>
    <xf numFmtId="3" fontId="12" fillId="0" borderId="0" xfId="0" applyNumberFormat="1" applyFont="1" applyBorder="1" applyAlignment="1" applyProtection="1">
      <alignment horizontal="center" wrapText="1"/>
    </xf>
    <xf numFmtId="0" fontId="2" fillId="0" borderId="0" xfId="0" applyFont="1" applyAlignment="1">
      <alignment horizontal="left"/>
    </xf>
    <xf numFmtId="0" fontId="8" fillId="0" borderId="0" xfId="0" applyFont="1" applyFill="1" applyAlignment="1">
      <alignment horizontal="left" vertical="center" wrapText="1"/>
    </xf>
    <xf numFmtId="0" fontId="4" fillId="0" borderId="0" xfId="0" applyFont="1" applyBorder="1" applyAlignment="1" applyProtection="1">
      <alignment horizontal="center"/>
      <protection locked="0"/>
    </xf>
    <xf numFmtId="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wrapText="1"/>
    </xf>
    <xf numFmtId="3" fontId="4" fillId="0" borderId="0" xfId="0" applyNumberFormat="1" applyFont="1" applyFill="1" applyBorder="1" applyAlignment="1" applyProtection="1">
      <alignment horizontal="center" wrapText="1"/>
    </xf>
    <xf numFmtId="0" fontId="4" fillId="0" borderId="0" xfId="0" applyFont="1" applyBorder="1" applyAlignment="1" applyProtection="1">
      <alignment horizontal="center" wrapText="1"/>
    </xf>
    <xf numFmtId="3" fontId="4" fillId="0" borderId="0" xfId="0" applyNumberFormat="1" applyFont="1" applyBorder="1" applyAlignment="1" applyProtection="1">
      <alignment horizontal="center" wrapText="1"/>
    </xf>
    <xf numFmtId="3" fontId="4" fillId="0" borderId="0" xfId="0" applyNumberFormat="1" applyFont="1" applyBorder="1" applyAlignment="1" applyProtection="1">
      <alignment horizontal="right" wrapText="1"/>
    </xf>
    <xf numFmtId="49" fontId="15" fillId="0" borderId="0" xfId="0" applyNumberFormat="1" applyFont="1" applyFill="1" applyBorder="1" applyAlignment="1" applyProtection="1">
      <alignment horizontal="left" vertical="center" wrapText="1"/>
      <protection hidden="1"/>
    </xf>
    <xf numFmtId="0" fontId="3" fillId="0" borderId="0" xfId="0" applyFont="1" applyBorder="1" applyAlignment="1" applyProtection="1">
      <alignment vertical="top" wrapText="1"/>
      <protection locked="0"/>
    </xf>
    <xf numFmtId="0" fontId="3" fillId="0" borderId="0" xfId="0" applyFont="1" applyBorder="1" applyAlignment="1">
      <alignment wrapText="1"/>
    </xf>
    <xf numFmtId="0" fontId="18" fillId="0" borderId="0" xfId="0" applyFont="1"/>
    <xf numFmtId="0" fontId="4" fillId="0" borderId="0" xfId="0" applyFont="1" applyFill="1" applyBorder="1" applyAlignment="1">
      <alignment horizontal="center"/>
    </xf>
    <xf numFmtId="0" fontId="4" fillId="0" borderId="0" xfId="0" applyFont="1" applyBorder="1" applyAlignment="1" applyProtection="1">
      <alignment horizontal="center" vertical="top" wrapText="1"/>
    </xf>
    <xf numFmtId="0" fontId="3" fillId="0" borderId="0" xfId="0" applyFont="1" applyBorder="1" applyProtection="1">
      <protection locked="0"/>
    </xf>
    <xf numFmtId="0" fontId="4" fillId="0" borderId="0" xfId="0" applyFont="1" applyBorder="1" applyAlignment="1">
      <alignment horizontal="center" wrapText="1"/>
    </xf>
    <xf numFmtId="3" fontId="4" fillId="0" borderId="0" xfId="0" applyNumberFormat="1" applyFont="1" applyBorder="1" applyAlignment="1">
      <alignment horizontal="center" wrapText="1"/>
    </xf>
    <xf numFmtId="0" fontId="3" fillId="0" borderId="0" xfId="0" applyFont="1" applyFill="1" applyAlignment="1">
      <alignment wrapText="1"/>
    </xf>
    <xf numFmtId="0" fontId="13" fillId="0" borderId="0" xfId="0" quotePrefix="1" applyFont="1" applyFill="1" applyBorder="1" applyAlignment="1" applyProtection="1">
      <alignment horizontal="left" vertical="top" wrapText="1"/>
      <protection locked="0"/>
    </xf>
    <xf numFmtId="0" fontId="3" fillId="0" borderId="0" xfId="0" applyFont="1" applyFill="1" applyBorder="1" applyAlignment="1">
      <alignment wrapText="1"/>
    </xf>
    <xf numFmtId="49" fontId="4" fillId="0" borderId="0" xfId="0" applyNumberFormat="1" applyFont="1" applyFill="1" applyBorder="1" applyAlignment="1" applyProtection="1">
      <alignment horizontal="left" vertical="top" wrapText="1"/>
      <protection hidden="1"/>
    </xf>
    <xf numFmtId="49" fontId="4" fillId="0" borderId="0" xfId="0" applyNumberFormat="1" applyFont="1" applyFill="1" applyBorder="1" applyAlignment="1" applyProtection="1">
      <alignment horizontal="right" vertical="top" wrapText="1"/>
      <protection hidden="1"/>
    </xf>
    <xf numFmtId="164" fontId="4" fillId="0" borderId="0" xfId="0" applyNumberFormat="1" applyFont="1" applyFill="1" applyBorder="1" applyAlignment="1">
      <alignment horizontal="center"/>
    </xf>
    <xf numFmtId="0" fontId="16" fillId="0" borderId="0" xfId="0" applyFont="1" applyFill="1" applyBorder="1" applyAlignment="1">
      <alignment wrapText="1"/>
    </xf>
    <xf numFmtId="0" fontId="3" fillId="0" borderId="0" xfId="0" applyFont="1" applyFill="1" applyBorder="1" applyAlignment="1">
      <alignment vertical="top" wrapText="1"/>
    </xf>
    <xf numFmtId="0" fontId="4" fillId="0" borderId="0" xfId="0" applyFont="1" applyFill="1" applyBorder="1"/>
    <xf numFmtId="0" fontId="3" fillId="0" borderId="0" xfId="0" quotePrefix="1" applyFont="1" applyBorder="1" applyAlignment="1">
      <alignment horizontal="left" vertical="center" wrapText="1"/>
    </xf>
    <xf numFmtId="0" fontId="4" fillId="0" borderId="0" xfId="0" applyFont="1" applyFill="1" applyBorder="1" applyAlignment="1">
      <alignment wrapText="1"/>
    </xf>
    <xf numFmtId="164" fontId="4" fillId="0" borderId="0" xfId="0" applyNumberFormat="1" applyFont="1" applyFill="1" applyBorder="1" applyAlignment="1">
      <alignment horizontal="center" wrapText="1"/>
    </xf>
    <xf numFmtId="0" fontId="4" fillId="0" borderId="0" xfId="0" applyFont="1" applyAlignment="1" applyProtection="1">
      <alignment horizontal="justify" vertical="top" wrapText="1"/>
      <protection locked="0"/>
    </xf>
    <xf numFmtId="0" fontId="4" fillId="0" borderId="0" xfId="0" applyFont="1" applyAlignment="1" applyProtection="1">
      <alignment horizontal="center" vertical="top" wrapText="1"/>
      <protection locked="0"/>
    </xf>
    <xf numFmtId="0" fontId="2" fillId="0" borderId="0" xfId="0" applyFont="1" applyBorder="1" applyAlignment="1">
      <alignment horizontal="left"/>
    </xf>
    <xf numFmtId="0" fontId="7" fillId="0" borderId="0" xfId="0" applyFont="1" applyAlignment="1">
      <alignment horizontal="center" wrapText="1"/>
    </xf>
    <xf numFmtId="0" fontId="4" fillId="0" borderId="0" xfId="0" applyNumberFormat="1" applyFont="1" applyAlignment="1">
      <alignment horizontal="center"/>
    </xf>
    <xf numFmtId="0" fontId="4" fillId="0" borderId="0" xfId="0" applyNumberFormat="1" applyFont="1" applyFill="1" applyBorder="1" applyAlignment="1">
      <alignment horizontal="center"/>
    </xf>
    <xf numFmtId="0" fontId="4" fillId="0" borderId="0" xfId="0" applyFont="1" applyAlignment="1" applyProtection="1">
      <alignment horizontal="center"/>
      <protection locked="0"/>
    </xf>
    <xf numFmtId="2" fontId="2" fillId="0" borderId="0" xfId="0" applyNumberFormat="1" applyFont="1" applyAlignment="1">
      <alignment horizontal="center"/>
    </xf>
    <xf numFmtId="0" fontId="4" fillId="0" borderId="3" xfId="0" applyFont="1" applyFill="1" applyBorder="1" applyAlignment="1" applyProtection="1">
      <alignment horizontal="center" wrapText="1"/>
    </xf>
    <xf numFmtId="3" fontId="4" fillId="0" borderId="3" xfId="0" applyNumberFormat="1" applyFont="1" applyFill="1" applyBorder="1" applyAlignment="1" applyProtection="1">
      <alignment horizontal="center" wrapText="1"/>
    </xf>
    <xf numFmtId="0" fontId="2" fillId="0" borderId="3" xfId="0" applyFont="1" applyBorder="1"/>
    <xf numFmtId="0" fontId="3" fillId="4" borderId="0" xfId="0" applyFont="1" applyFill="1" applyAlignment="1">
      <alignment horizontal="center" vertical="top" wrapText="1"/>
    </xf>
    <xf numFmtId="0" fontId="4" fillId="0" borderId="0" xfId="0" applyFont="1" applyBorder="1" applyAlignment="1" applyProtection="1">
      <alignment horizontal="left" vertical="top" wrapText="1"/>
      <protection locked="0"/>
    </xf>
    <xf numFmtId="0" fontId="7" fillId="0" borderId="0" xfId="0" applyFont="1" applyAlignment="1">
      <alignment horizontal="center" wrapText="1"/>
    </xf>
    <xf numFmtId="0" fontId="4"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3"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vertical="top"/>
    </xf>
    <xf numFmtId="0" fontId="2" fillId="0" borderId="0" xfId="0" applyFont="1" applyBorder="1" applyAlignment="1">
      <alignment horizontal="center" vertical="top"/>
    </xf>
    <xf numFmtId="0" fontId="0" fillId="0" borderId="0" xfId="0" applyBorder="1"/>
    <xf numFmtId="0" fontId="2" fillId="0" borderId="0" xfId="0" applyFont="1" applyAlignment="1"/>
    <xf numFmtId="0" fontId="11" fillId="0" borderId="0" xfId="0" applyFont="1" applyAlignment="1">
      <alignment horizontal="center"/>
    </xf>
    <xf numFmtId="0" fontId="2" fillId="0" borderId="3" xfId="0" applyFont="1" applyBorder="1" applyAlignment="1">
      <alignment horizontal="center"/>
    </xf>
    <xf numFmtId="0" fontId="4" fillId="0" borderId="0" xfId="0" applyFont="1" applyBorder="1" applyAlignment="1">
      <alignment horizontal="left" vertical="top" wrapText="1"/>
    </xf>
    <xf numFmtId="0" fontId="2" fillId="0" borderId="0" xfId="0" applyFont="1" applyBorder="1" applyAlignment="1">
      <alignment horizontal="center" vertical="center"/>
    </xf>
    <xf numFmtId="0" fontId="7" fillId="0" borderId="0" xfId="0" applyFont="1" applyAlignment="1">
      <alignment horizontal="center" wrapText="1"/>
    </xf>
    <xf numFmtId="0" fontId="2" fillId="0" borderId="0" xfId="0" applyFont="1" applyAlignment="1">
      <alignment horizontal="center" wrapText="1"/>
    </xf>
    <xf numFmtId="0" fontId="24" fillId="0" borderId="1" xfId="0" applyFont="1" applyBorder="1" applyAlignment="1">
      <alignment horizontal="center" vertical="center" wrapText="1"/>
    </xf>
    <xf numFmtId="0" fontId="4" fillId="0" borderId="2" xfId="0" applyFont="1" applyBorder="1" applyAlignment="1">
      <alignment horizontal="center" wrapText="1"/>
    </xf>
    <xf numFmtId="0" fontId="25" fillId="0" borderId="0" xfId="0" applyFont="1" applyAlignment="1">
      <alignment horizontal="right"/>
    </xf>
    <xf numFmtId="4" fontId="23" fillId="0" borderId="0" xfId="0" applyNumberFormat="1" applyFont="1" applyAlignment="1">
      <alignment horizontal="right" vertical="center" wrapText="1"/>
    </xf>
    <xf numFmtId="4" fontId="23" fillId="2" borderId="0" xfId="1" applyNumberFormat="1" applyFont="1" applyFill="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center" vertical="center"/>
    </xf>
    <xf numFmtId="4" fontId="23" fillId="0" borderId="0" xfId="0" applyNumberFormat="1" applyFont="1" applyFill="1" applyAlignment="1">
      <alignment horizontal="right"/>
    </xf>
    <xf numFmtId="4" fontId="23" fillId="0" borderId="0" xfId="0" applyNumberFormat="1" applyFont="1" applyBorder="1" applyAlignment="1">
      <alignment horizontal="right"/>
    </xf>
    <xf numFmtId="0" fontId="3" fillId="0" borderId="3" xfId="0" applyFont="1" applyBorder="1" applyAlignment="1">
      <alignment horizontal="center" vertical="center"/>
    </xf>
    <xf numFmtId="0" fontId="3" fillId="0" borderId="3" xfId="0" applyFont="1" applyBorder="1"/>
    <xf numFmtId="0" fontId="3" fillId="0" borderId="3" xfId="0" applyFont="1" applyBorder="1" applyAlignment="1">
      <alignment horizontal="center"/>
    </xf>
    <xf numFmtId="4" fontId="4" fillId="0" borderId="3" xfId="0" applyNumberFormat="1" applyFont="1" applyBorder="1"/>
    <xf numFmtId="4" fontId="26" fillId="0" borderId="0" xfId="0" applyNumberFormat="1" applyFont="1" applyAlignment="1">
      <alignment horizontal="right" wrapText="1"/>
    </xf>
    <xf numFmtId="0" fontId="22" fillId="4" borderId="0" xfId="0" applyFont="1" applyFill="1" applyBorder="1" applyAlignment="1">
      <alignment horizontal="center" vertical="center"/>
    </xf>
    <xf numFmtId="0" fontId="2" fillId="0" borderId="0" xfId="0" applyFont="1" applyAlignment="1">
      <alignment horizontal="justify" vertical="center"/>
    </xf>
    <xf numFmtId="0" fontId="29" fillId="0" borderId="0" xfId="0" applyFont="1" applyAlignment="1">
      <alignment horizontal="justify" vertical="top" wrapText="1"/>
    </xf>
    <xf numFmtId="0" fontId="29" fillId="0" borderId="0" xfId="0" applyFont="1"/>
    <xf numFmtId="0" fontId="30" fillId="0" borderId="0" xfId="0" applyFont="1" applyAlignment="1">
      <alignment wrapText="1"/>
    </xf>
    <xf numFmtId="0" fontId="30" fillId="0" borderId="0" xfId="0" applyFont="1" applyAlignment="1">
      <alignment horizontal="justify" vertical="center"/>
    </xf>
    <xf numFmtId="0" fontId="11" fillId="0" borderId="0" xfId="0" applyFont="1" applyFill="1" applyAlignment="1">
      <alignment horizontal="left"/>
    </xf>
    <xf numFmtId="0" fontId="3" fillId="0" borderId="0" xfId="0" applyNumberFormat="1" applyFont="1" applyFill="1" applyAlignment="1" applyProtection="1">
      <alignment horizontal="left" vertical="center" wrapText="1"/>
      <protection locked="0"/>
    </xf>
    <xf numFmtId="2" fontId="25" fillId="0" borderId="0" xfId="0" applyNumberFormat="1" applyFont="1" applyAlignment="1">
      <alignment horizontal="right"/>
    </xf>
    <xf numFmtId="4" fontId="25" fillId="0" borderId="0" xfId="0" applyNumberFormat="1" applyFont="1" applyAlignment="1">
      <alignment horizontal="right"/>
    </xf>
    <xf numFmtId="0" fontId="3" fillId="4" borderId="0"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32" fillId="0" borderId="0" xfId="0" applyFont="1" applyAlignment="1">
      <alignment horizontal="justify" wrapText="1"/>
    </xf>
    <xf numFmtId="0" fontId="33" fillId="0" borderId="0" xfId="0" applyFont="1" applyAlignment="1">
      <alignment wrapText="1"/>
    </xf>
    <xf numFmtId="0" fontId="32" fillId="0" borderId="0" xfId="0" applyFont="1" applyAlignment="1">
      <alignment wrapText="1"/>
    </xf>
    <xf numFmtId="0" fontId="32" fillId="0" borderId="0" xfId="0" applyFont="1"/>
    <xf numFmtId="49" fontId="34" fillId="0" borderId="0" xfId="0" applyNumberFormat="1" applyFont="1" applyFill="1" applyBorder="1" applyAlignment="1" applyProtection="1">
      <alignment horizontal="left" vertical="top" wrapText="1"/>
      <protection hidden="1"/>
    </xf>
    <xf numFmtId="0" fontId="7" fillId="0" borderId="3" xfId="0" applyFont="1" applyBorder="1" applyAlignment="1">
      <alignment horizontal="center" wrapText="1"/>
    </xf>
    <xf numFmtId="4" fontId="7" fillId="0" borderId="3" xfId="0" applyNumberFormat="1" applyFont="1" applyBorder="1" applyAlignment="1">
      <alignment horizontal="center" wrapText="1"/>
    </xf>
    <xf numFmtId="0" fontId="7" fillId="0" borderId="0" xfId="0" applyFont="1" applyBorder="1" applyAlignment="1">
      <alignment horizontal="center" wrapText="1"/>
    </xf>
    <xf numFmtId="4" fontId="7" fillId="0" borderId="0" xfId="0" applyNumberFormat="1"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18" fillId="0" borderId="0" xfId="0" applyFont="1" applyAlignment="1"/>
    <xf numFmtId="0" fontId="0" fillId="0" borderId="0" xfId="0" applyAlignment="1"/>
    <xf numFmtId="0" fontId="18" fillId="0" borderId="0" xfId="0" applyFont="1" applyAlignment="1">
      <alignment horizontal="center"/>
    </xf>
    <xf numFmtId="0" fontId="3" fillId="4" borderId="0" xfId="0" applyFont="1" applyFill="1" applyBorder="1" applyAlignment="1">
      <alignment horizontal="center" vertical="center" wrapText="1"/>
    </xf>
    <xf numFmtId="0" fontId="3" fillId="4" borderId="0" xfId="1" applyFont="1" applyFill="1" applyAlignment="1">
      <alignment horizontal="left" vertical="top" wrapText="1"/>
    </xf>
    <xf numFmtId="0" fontId="3" fillId="4" borderId="0" xfId="0" applyFont="1" applyFill="1" applyAlignment="1">
      <alignment horizontal="center" vertical="top" wrapText="1"/>
    </xf>
    <xf numFmtId="0" fontId="8" fillId="3" borderId="0" xfId="0" applyFont="1" applyFill="1" applyAlignment="1">
      <alignment horizontal="left" wrapText="1"/>
    </xf>
    <xf numFmtId="0" fontId="4" fillId="0" borderId="0" xfId="0" applyFont="1" applyBorder="1" applyAlignment="1" applyProtection="1">
      <alignment horizontal="left" vertical="top" wrapText="1"/>
      <protection locked="0"/>
    </xf>
    <xf numFmtId="0" fontId="7" fillId="0" borderId="0" xfId="0" applyFont="1" applyAlignment="1">
      <alignment horizontal="center" wrapText="1"/>
    </xf>
    <xf numFmtId="0" fontId="2" fillId="0" borderId="0" xfId="0" applyFont="1" applyAlignment="1">
      <alignment horizontal="center" wrapText="1"/>
    </xf>
    <xf numFmtId="0" fontId="24" fillId="4"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1" fillId="0" borderId="0" xfId="0" applyFont="1" applyAlignment="1">
      <alignment horizontal="center" vertical="center" wrapText="1"/>
    </xf>
    <xf numFmtId="0" fontId="31" fillId="0" borderId="0" xfId="0" applyFont="1" applyAlignment="1">
      <alignment horizontal="center" vertical="center" wrapText="1"/>
    </xf>
    <xf numFmtId="0" fontId="11" fillId="0" borderId="0" xfId="0" applyFont="1" applyAlignment="1">
      <alignment horizontal="center"/>
    </xf>
    <xf numFmtId="0" fontId="31" fillId="0" borderId="0" xfId="0" applyFont="1" applyAlignment="1">
      <alignment horizontal="center"/>
    </xf>
    <xf numFmtId="0" fontId="8" fillId="3" borderId="0" xfId="0" applyFont="1" applyFill="1" applyAlignment="1">
      <alignment horizontal="center" vertical="center" wrapText="1"/>
    </xf>
    <xf numFmtId="0" fontId="21" fillId="5" borderId="0" xfId="0" applyFont="1" applyFill="1" applyAlignment="1">
      <alignment horizontal="center"/>
    </xf>
    <xf numFmtId="0" fontId="4" fillId="0" borderId="0" xfId="0" applyNumberFormat="1" applyFont="1" applyAlignment="1" applyProtection="1">
      <alignment horizontal="left" vertical="top" wrapText="1"/>
      <protection locked="0"/>
    </xf>
    <xf numFmtId="0" fontId="11" fillId="4" borderId="0" xfId="0" applyFont="1" applyFill="1" applyAlignment="1">
      <alignment horizontal="left"/>
    </xf>
    <xf numFmtId="0" fontId="4" fillId="0" borderId="0" xfId="0" applyFont="1" applyBorder="1" applyAlignment="1">
      <alignment horizontal="left" vertical="top" wrapText="1"/>
    </xf>
    <xf numFmtId="0" fontId="13" fillId="0" borderId="0" xfId="0"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3" fillId="0" borderId="0"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3" fillId="4" borderId="0"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xf>
    <xf numFmtId="0" fontId="2" fillId="0" borderId="3" xfId="0" applyFont="1" applyBorder="1" applyAlignment="1">
      <alignment horizontal="center"/>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top" wrapText="1"/>
      <protection locked="0"/>
    </xf>
    <xf numFmtId="0" fontId="19" fillId="0" borderId="0" xfId="0" applyFont="1" applyBorder="1" applyAlignment="1" applyProtection="1">
      <alignment horizontal="left" vertical="top" wrapText="1"/>
      <protection locked="0"/>
    </xf>
    <xf numFmtId="0" fontId="4" fillId="0" borderId="0" xfId="0" applyFont="1" applyBorder="1" applyAlignment="1">
      <alignment horizontal="center" vertical="top" wrapText="1"/>
    </xf>
    <xf numFmtId="0" fontId="4" fillId="0" borderId="0" xfId="0" quotePrefix="1" applyFont="1" applyFill="1" applyBorder="1" applyAlignment="1" applyProtection="1">
      <alignment horizontal="left" vertical="top" wrapText="1"/>
      <protection locked="0"/>
    </xf>
    <xf numFmtId="0" fontId="21" fillId="0" borderId="0" xfId="0" applyFont="1" applyAlignment="1">
      <alignment horizontal="center"/>
    </xf>
    <xf numFmtId="0" fontId="2" fillId="0" borderId="1" xfId="0" applyFont="1" applyBorder="1" applyAlignment="1">
      <alignment horizontal="center"/>
    </xf>
    <xf numFmtId="0" fontId="17" fillId="0" borderId="0" xfId="0" applyFont="1" applyBorder="1" applyAlignment="1" applyProtection="1">
      <alignment horizontal="left" vertical="top" wrapText="1"/>
      <protection locked="0"/>
    </xf>
    <xf numFmtId="0" fontId="2" fillId="0" borderId="0" xfId="0" applyFont="1" applyBorder="1" applyAlignment="1">
      <alignment horizontal="center"/>
    </xf>
    <xf numFmtId="0" fontId="20" fillId="0" borderId="0" xfId="0" applyFont="1" applyBorder="1" applyAlignment="1" applyProtection="1">
      <alignment horizontal="left" vertical="top" wrapText="1"/>
      <protection locked="0"/>
    </xf>
    <xf numFmtId="0" fontId="2" fillId="0" borderId="0" xfId="0" applyFont="1" applyAlignment="1">
      <alignment horizontal="left"/>
    </xf>
    <xf numFmtId="0" fontId="2" fillId="0" borderId="0" xfId="0" applyFont="1" applyAlignment="1">
      <alignment horizontal="center"/>
    </xf>
    <xf numFmtId="0" fontId="11" fillId="0" borderId="4" xfId="0" applyFont="1" applyBorder="1" applyAlignment="1"/>
    <xf numFmtId="0" fontId="0" fillId="0" borderId="4" xfId="0" applyBorder="1" applyAlignment="1"/>
    <xf numFmtId="49" fontId="15" fillId="0" borderId="3" xfId="0" applyNumberFormat="1" applyFont="1" applyFill="1" applyBorder="1" applyAlignment="1" applyProtection="1">
      <alignment horizontal="left" vertical="top" wrapText="1"/>
      <protection hidden="1"/>
    </xf>
    <xf numFmtId="0" fontId="0" fillId="0" borderId="3" xfId="0" applyBorder="1" applyAlignment="1"/>
  </cellXfs>
  <cellStyles count="2">
    <cellStyle name="Normalno" xfId="0" builtinId="0"/>
    <cellStyle name="Obično_List1" xfId="1" xr:uid="{00000000-0005-0000-0000-000001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4"/>
  <sheetViews>
    <sheetView tabSelected="1" topLeftCell="A892" zoomScaleNormal="100" workbookViewId="0">
      <selection activeCell="I907" sqref="I907"/>
    </sheetView>
  </sheetViews>
  <sheetFormatPr defaultRowHeight="15"/>
  <cols>
    <col min="1" max="1" width="6.140625" style="101" customWidth="1"/>
    <col min="2" max="2" width="36.28515625" style="1" customWidth="1"/>
    <col min="3" max="3" width="9.140625" style="178"/>
    <col min="4" max="4" width="10.85546875" style="178" customWidth="1"/>
    <col min="5" max="6" width="9.140625" style="1"/>
  </cols>
  <sheetData>
    <row r="1" spans="2:6">
      <c r="F1" s="268"/>
    </row>
    <row r="2" spans="2:6">
      <c r="F2" s="268"/>
    </row>
    <row r="3" spans="2:6" ht="15.75">
      <c r="B3" s="220" t="s">
        <v>448</v>
      </c>
      <c r="F3" s="268"/>
    </row>
    <row r="4" spans="2:6" ht="15.75">
      <c r="B4" s="304" t="s">
        <v>449</v>
      </c>
      <c r="C4" s="305"/>
      <c r="D4" s="305"/>
      <c r="E4" s="305"/>
    </row>
    <row r="5" spans="2:6" ht="15.75">
      <c r="B5" s="220" t="s">
        <v>447</v>
      </c>
    </row>
    <row r="6" spans="2:6" ht="15.75">
      <c r="B6" s="220"/>
    </row>
    <row r="12" spans="2:6" ht="29.25" customHeight="1">
      <c r="B12" s="316" t="s">
        <v>446</v>
      </c>
      <c r="C12" s="317"/>
      <c r="D12" s="317"/>
      <c r="E12" s="317"/>
      <c r="F12" s="317"/>
    </row>
    <row r="13" spans="2:6">
      <c r="B13" s="318" t="s">
        <v>430</v>
      </c>
      <c r="C13" s="319"/>
      <c r="D13" s="319"/>
      <c r="E13" s="319"/>
      <c r="F13" s="319"/>
    </row>
    <row r="16" spans="2:6" ht="20.25">
      <c r="B16" s="321" t="s">
        <v>388</v>
      </c>
      <c r="C16" s="321"/>
      <c r="D16" s="321"/>
      <c r="E16" s="321"/>
    </row>
    <row r="19" spans="2:6" ht="15.75">
      <c r="B19" s="306" t="s">
        <v>389</v>
      </c>
      <c r="C19" s="306"/>
      <c r="D19" s="306"/>
      <c r="E19" s="306"/>
    </row>
    <row r="20" spans="2:6" ht="15.75">
      <c r="B20" s="306" t="s">
        <v>431</v>
      </c>
      <c r="C20" s="306"/>
      <c r="D20" s="306"/>
      <c r="E20" s="306"/>
    </row>
    <row r="21" spans="2:6" ht="15.75">
      <c r="B21" s="306"/>
      <c r="C21" s="306"/>
      <c r="D21" s="306"/>
      <c r="E21" s="306"/>
      <c r="F21" s="259"/>
    </row>
    <row r="46" spans="2:6">
      <c r="B46" s="318" t="s">
        <v>429</v>
      </c>
      <c r="C46" s="318"/>
      <c r="D46" s="318"/>
      <c r="E46" s="318"/>
    </row>
    <row r="47" spans="2:6">
      <c r="F47" s="268"/>
    </row>
    <row r="48" spans="2:6" ht="5.25" customHeight="1"/>
    <row r="49" spans="1:6" ht="61.5" customHeight="1">
      <c r="A49" s="78" t="s">
        <v>4</v>
      </c>
      <c r="B49" s="78" t="s">
        <v>432</v>
      </c>
      <c r="C49" s="266" t="s">
        <v>411</v>
      </c>
      <c r="D49" s="78" t="s">
        <v>412</v>
      </c>
      <c r="E49" s="266" t="s">
        <v>413</v>
      </c>
      <c r="F49" s="266" t="s">
        <v>414</v>
      </c>
    </row>
    <row r="50" spans="1:6" ht="14.25" customHeight="1">
      <c r="A50" s="112">
        <v>1</v>
      </c>
      <c r="B50" s="114" t="s">
        <v>0</v>
      </c>
      <c r="C50" s="160"/>
      <c r="D50" s="160"/>
      <c r="E50" s="114"/>
      <c r="F50" s="114"/>
    </row>
    <row r="51" spans="1:6">
      <c r="A51" s="79"/>
      <c r="B51" s="6"/>
      <c r="C51" s="161"/>
      <c r="D51" s="161"/>
      <c r="E51" s="6"/>
      <c r="F51" s="6"/>
    </row>
    <row r="52" spans="1:6">
      <c r="A52" s="112" t="s">
        <v>5</v>
      </c>
      <c r="B52" s="114" t="s">
        <v>1</v>
      </c>
      <c r="C52" s="161"/>
      <c r="D52" s="161"/>
      <c r="E52" s="6"/>
      <c r="F52" s="6"/>
    </row>
    <row r="53" spans="1:6">
      <c r="A53" s="79"/>
      <c r="B53" s="6"/>
      <c r="C53" s="161"/>
      <c r="D53" s="161"/>
      <c r="E53" s="6"/>
      <c r="F53" s="6"/>
    </row>
    <row r="54" spans="1:6" ht="30.75" thickBot="1">
      <c r="A54" s="80" t="s">
        <v>6</v>
      </c>
      <c r="B54" s="7" t="s">
        <v>2</v>
      </c>
      <c r="C54" s="267" t="s">
        <v>265</v>
      </c>
      <c r="D54" s="162">
        <v>1</v>
      </c>
      <c r="E54" s="8">
        <v>0</v>
      </c>
      <c r="F54" s="8">
        <f>D54*E54</f>
        <v>0</v>
      </c>
    </row>
    <row r="55" spans="1:6" ht="15.75" thickTop="1">
      <c r="A55" s="81"/>
      <c r="B55" s="77" t="s">
        <v>415</v>
      </c>
      <c r="C55" s="161"/>
      <c r="D55" s="161"/>
      <c r="E55" s="6"/>
      <c r="F55" s="10">
        <f>F54</f>
        <v>0</v>
      </c>
    </row>
    <row r="58" spans="1:6" ht="17.25" customHeight="1">
      <c r="A58" s="112" t="s">
        <v>30</v>
      </c>
      <c r="B58" s="113" t="s">
        <v>7</v>
      </c>
      <c r="C58" s="163"/>
      <c r="D58" s="163"/>
      <c r="E58" s="12"/>
      <c r="F58" s="12"/>
    </row>
    <row r="59" spans="1:6">
      <c r="A59" s="79"/>
      <c r="B59" s="9"/>
      <c r="C59" s="163"/>
      <c r="D59" s="163"/>
      <c r="E59" s="12"/>
      <c r="F59" s="12"/>
    </row>
    <row r="60" spans="1:6" ht="60">
      <c r="A60" s="81" t="s">
        <v>31</v>
      </c>
      <c r="B60" s="12" t="s">
        <v>8</v>
      </c>
      <c r="C60" s="164" t="s">
        <v>265</v>
      </c>
      <c r="D60" s="165">
        <v>1</v>
      </c>
      <c r="E60" s="13">
        <v>0</v>
      </c>
      <c r="F60" s="13">
        <f>D60*E60</f>
        <v>0</v>
      </c>
    </row>
    <row r="61" spans="1:6">
      <c r="A61" s="82"/>
      <c r="B61" s="14"/>
      <c r="C61" s="166"/>
      <c r="D61" s="166"/>
      <c r="E61" s="14"/>
      <c r="F61" s="14"/>
    </row>
    <row r="62" spans="1:6" ht="45">
      <c r="A62" s="81" t="s">
        <v>32</v>
      </c>
      <c r="B62" s="15" t="s">
        <v>9</v>
      </c>
      <c r="C62" s="164" t="s">
        <v>10</v>
      </c>
      <c r="D62" s="165">
        <v>22</v>
      </c>
      <c r="E62" s="13">
        <v>0</v>
      </c>
      <c r="F62" s="13">
        <f>D62*E62</f>
        <v>0</v>
      </c>
    </row>
    <row r="63" spans="1:6">
      <c r="A63" s="81"/>
      <c r="B63" s="15"/>
      <c r="C63" s="164"/>
      <c r="D63" s="165"/>
      <c r="E63" s="13"/>
      <c r="F63" s="13"/>
    </row>
    <row r="64" spans="1:6" ht="45">
      <c r="A64" s="81" t="s">
        <v>33</v>
      </c>
      <c r="B64" s="15" t="s">
        <v>11</v>
      </c>
      <c r="C64" s="164" t="s">
        <v>10</v>
      </c>
      <c r="D64" s="165">
        <v>6</v>
      </c>
      <c r="E64" s="13">
        <v>0</v>
      </c>
      <c r="F64" s="13">
        <f>D64*E64</f>
        <v>0</v>
      </c>
    </row>
    <row r="65" spans="1:6">
      <c r="A65" s="81"/>
      <c r="B65" s="15"/>
      <c r="C65" s="164"/>
      <c r="D65" s="165"/>
      <c r="E65" s="13"/>
      <c r="F65" s="13"/>
    </row>
    <row r="66" spans="1:6" ht="94.5" customHeight="1" thickBot="1">
      <c r="A66" s="80" t="s">
        <v>34</v>
      </c>
      <c r="B66" s="16" t="s">
        <v>392</v>
      </c>
      <c r="C66" s="167" t="s">
        <v>10</v>
      </c>
      <c r="D66" s="162">
        <v>28</v>
      </c>
      <c r="E66" s="8">
        <v>0</v>
      </c>
      <c r="F66" s="8">
        <f>D66*E66</f>
        <v>0</v>
      </c>
    </row>
    <row r="67" spans="1:6" ht="15.75" thickTop="1">
      <c r="A67" s="82"/>
      <c r="B67" s="77" t="s">
        <v>415</v>
      </c>
      <c r="C67" s="163"/>
      <c r="D67" s="163"/>
      <c r="E67" s="12"/>
      <c r="F67" s="17">
        <f>SUM(F60:F66)</f>
        <v>0</v>
      </c>
    </row>
    <row r="68" spans="1:6">
      <c r="A68" s="82"/>
      <c r="B68" s="9"/>
      <c r="C68" s="163"/>
      <c r="D68" s="163"/>
      <c r="E68" s="12"/>
      <c r="F68" s="17"/>
    </row>
    <row r="69" spans="1:6">
      <c r="A69" s="116" t="s">
        <v>35</v>
      </c>
      <c r="B69" s="117" t="s">
        <v>12</v>
      </c>
      <c r="C69" s="164"/>
      <c r="D69" s="164"/>
      <c r="E69" s="115"/>
      <c r="F69" s="115"/>
    </row>
    <row r="70" spans="1:6">
      <c r="A70" s="82"/>
      <c r="B70" s="9"/>
      <c r="C70" s="163"/>
      <c r="D70" s="163"/>
      <c r="E70" s="12"/>
      <c r="F70" s="17"/>
    </row>
    <row r="71" spans="1:6" ht="75.75" thickBot="1">
      <c r="A71" s="80" t="s">
        <v>36</v>
      </c>
      <c r="B71" s="16" t="s">
        <v>13</v>
      </c>
      <c r="C71" s="167" t="s">
        <v>10</v>
      </c>
      <c r="D71" s="162">
        <v>6.5</v>
      </c>
      <c r="E71" s="8">
        <v>0</v>
      </c>
      <c r="F71" s="8">
        <f>D71*E71</f>
        <v>0</v>
      </c>
    </row>
    <row r="72" spans="1:6" ht="15.75" thickTop="1">
      <c r="A72" s="82"/>
      <c r="B72" s="77" t="s">
        <v>415</v>
      </c>
      <c r="C72" s="163"/>
      <c r="D72" s="163"/>
      <c r="E72" s="12"/>
      <c r="F72" s="17">
        <f>SUM(F71)</f>
        <v>0</v>
      </c>
    </row>
    <row r="73" spans="1:6">
      <c r="A73" s="82"/>
      <c r="B73" s="9"/>
      <c r="C73" s="163"/>
      <c r="D73" s="163"/>
      <c r="E73" s="12"/>
      <c r="F73" s="17"/>
    </row>
    <row r="74" spans="1:6">
      <c r="A74" s="82"/>
      <c r="B74" s="9"/>
      <c r="C74" s="163"/>
      <c r="D74" s="163"/>
      <c r="E74" s="12"/>
      <c r="F74" s="17"/>
    </row>
    <row r="75" spans="1:6">
      <c r="A75" s="82"/>
      <c r="B75" s="9"/>
      <c r="C75" s="163"/>
      <c r="D75" s="163"/>
      <c r="E75" s="12"/>
      <c r="F75" s="17"/>
    </row>
    <row r="76" spans="1:6">
      <c r="A76" s="82"/>
      <c r="B76" s="9"/>
      <c r="C76" s="163"/>
      <c r="D76" s="163"/>
      <c r="E76" s="12"/>
      <c r="F76" s="17"/>
    </row>
    <row r="77" spans="1:6">
      <c r="A77" s="82"/>
      <c r="B77" s="9"/>
      <c r="C77" s="163"/>
      <c r="D77" s="163"/>
      <c r="E77" s="12"/>
      <c r="F77" s="269"/>
    </row>
    <row r="78" spans="1:6">
      <c r="A78" s="82"/>
      <c r="B78" s="14"/>
      <c r="C78" s="166"/>
      <c r="D78" s="166"/>
      <c r="E78" s="14"/>
      <c r="F78" s="14"/>
    </row>
    <row r="79" spans="1:6" ht="15" customHeight="1">
      <c r="A79" s="116" t="s">
        <v>37</v>
      </c>
      <c r="B79" s="308" t="s">
        <v>14</v>
      </c>
      <c r="C79" s="308"/>
      <c r="D79" s="308"/>
      <c r="E79" s="115"/>
      <c r="F79" s="115"/>
    </row>
    <row r="80" spans="1:6">
      <c r="A80" s="81"/>
      <c r="B80" s="11"/>
      <c r="C80" s="164"/>
      <c r="D80" s="168"/>
      <c r="E80" s="19"/>
      <c r="F80" s="19"/>
    </row>
    <row r="81" spans="1:6" ht="45">
      <c r="A81" s="81" t="s">
        <v>97</v>
      </c>
      <c r="B81" s="12" t="s">
        <v>15</v>
      </c>
      <c r="C81" s="164" t="s">
        <v>10</v>
      </c>
      <c r="D81" s="168">
        <v>6.5</v>
      </c>
      <c r="E81" s="19">
        <v>0</v>
      </c>
      <c r="F81" s="19">
        <f>D81*E81</f>
        <v>0</v>
      </c>
    </row>
    <row r="82" spans="1:6">
      <c r="A82" s="81"/>
      <c r="B82" s="11"/>
      <c r="C82" s="169"/>
      <c r="D82" s="169"/>
      <c r="E82" s="2"/>
      <c r="F82" s="2"/>
    </row>
    <row r="83" spans="1:6" ht="45">
      <c r="A83" s="81" t="s">
        <v>98</v>
      </c>
      <c r="B83" s="15" t="s">
        <v>16</v>
      </c>
      <c r="C83" s="164"/>
      <c r="D83" s="165"/>
      <c r="E83" s="13"/>
      <c r="F83" s="13"/>
    </row>
    <row r="84" spans="1:6">
      <c r="A84" s="81"/>
      <c r="B84" s="20" t="s">
        <v>17</v>
      </c>
      <c r="C84" s="164" t="s">
        <v>10</v>
      </c>
      <c r="D84" s="165">
        <v>4</v>
      </c>
      <c r="E84" s="13">
        <v>0</v>
      </c>
      <c r="F84" s="13">
        <f>D84*E84</f>
        <v>0</v>
      </c>
    </row>
    <row r="85" spans="1:6">
      <c r="A85" s="82"/>
      <c r="B85" s="20" t="s">
        <v>18</v>
      </c>
      <c r="C85" s="164" t="s">
        <v>43</v>
      </c>
      <c r="D85" s="165">
        <v>4.5</v>
      </c>
      <c r="E85" s="13">
        <v>0</v>
      </c>
      <c r="F85" s="13">
        <f>D85*E85</f>
        <v>0</v>
      </c>
    </row>
    <row r="86" spans="1:6">
      <c r="A86" s="82"/>
      <c r="B86" s="20"/>
      <c r="C86" s="164"/>
      <c r="D86" s="165"/>
      <c r="E86" s="13"/>
      <c r="F86" s="13"/>
    </row>
    <row r="87" spans="1:6" ht="90.75" thickBot="1">
      <c r="A87" s="84" t="s">
        <v>99</v>
      </c>
      <c r="B87" s="16" t="s">
        <v>19</v>
      </c>
      <c r="C87" s="167" t="s">
        <v>20</v>
      </c>
      <c r="D87" s="162">
        <v>630</v>
      </c>
      <c r="E87" s="8">
        <v>0</v>
      </c>
      <c r="F87" s="8">
        <f>D87*E87</f>
        <v>0</v>
      </c>
    </row>
    <row r="88" spans="1:6" ht="15.75" thickTop="1">
      <c r="A88" s="82"/>
      <c r="B88" s="77" t="s">
        <v>415</v>
      </c>
      <c r="C88" s="163"/>
      <c r="D88" s="163"/>
      <c r="E88" s="12"/>
      <c r="F88" s="17">
        <f>SUM(F80:F87)</f>
        <v>0</v>
      </c>
    </row>
    <row r="89" spans="1:6">
      <c r="A89" s="82"/>
      <c r="B89" s="9"/>
      <c r="C89" s="163"/>
      <c r="D89" s="163"/>
      <c r="E89" s="12"/>
      <c r="F89" s="17"/>
    </row>
    <row r="90" spans="1:6">
      <c r="A90" s="82"/>
      <c r="B90" s="21"/>
      <c r="C90" s="166"/>
      <c r="D90" s="166"/>
      <c r="E90" s="14"/>
      <c r="F90" s="22"/>
    </row>
    <row r="91" spans="1:6">
      <c r="A91" s="116" t="s">
        <v>39</v>
      </c>
      <c r="B91" s="143" t="s">
        <v>21</v>
      </c>
      <c r="C91" s="164"/>
      <c r="D91" s="165"/>
      <c r="E91" s="13"/>
      <c r="F91" s="13"/>
    </row>
    <row r="92" spans="1:6">
      <c r="A92" s="83"/>
      <c r="B92" s="18"/>
      <c r="C92" s="164"/>
      <c r="D92" s="165"/>
      <c r="E92" s="13"/>
      <c r="F92" s="13"/>
    </row>
    <row r="93" spans="1:6" ht="30">
      <c r="A93" s="85" t="s">
        <v>100</v>
      </c>
      <c r="B93" s="15" t="s">
        <v>22</v>
      </c>
      <c r="C93" s="164" t="s">
        <v>43</v>
      </c>
      <c r="D93" s="165">
        <v>47</v>
      </c>
      <c r="E93" s="13">
        <v>0</v>
      </c>
      <c r="F93" s="13">
        <f>D93*E93</f>
        <v>0</v>
      </c>
    </row>
    <row r="94" spans="1:6">
      <c r="A94" s="85"/>
      <c r="B94" s="15"/>
      <c r="C94" s="164"/>
      <c r="D94" s="165"/>
      <c r="E94" s="13"/>
      <c r="F94" s="13"/>
    </row>
    <row r="95" spans="1:6">
      <c r="A95" s="85"/>
      <c r="B95" s="15"/>
      <c r="C95" s="164"/>
      <c r="D95" s="165"/>
      <c r="E95" s="13"/>
      <c r="F95" s="13"/>
    </row>
    <row r="96" spans="1:6" ht="30">
      <c r="A96" s="85" t="s">
        <v>101</v>
      </c>
      <c r="B96" s="15" t="s">
        <v>23</v>
      </c>
      <c r="C96" s="164" t="s">
        <v>43</v>
      </c>
      <c r="D96" s="165">
        <v>61</v>
      </c>
      <c r="E96" s="13">
        <v>0</v>
      </c>
      <c r="F96" s="13">
        <f>D96*E96</f>
        <v>0</v>
      </c>
    </row>
    <row r="97" spans="1:6">
      <c r="A97" s="85"/>
      <c r="B97" s="15"/>
      <c r="C97" s="164"/>
      <c r="D97" s="165"/>
      <c r="E97" s="13"/>
      <c r="F97" s="13"/>
    </row>
    <row r="98" spans="1:6">
      <c r="A98" s="85"/>
      <c r="B98" s="24"/>
      <c r="C98" s="164"/>
      <c r="D98" s="165"/>
      <c r="E98" s="13"/>
      <c r="F98" s="13"/>
    </row>
    <row r="99" spans="1:6" ht="90">
      <c r="A99" s="86" t="s">
        <v>102</v>
      </c>
      <c r="B99" s="25" t="s">
        <v>24</v>
      </c>
      <c r="C99" s="164" t="s">
        <v>393</v>
      </c>
      <c r="D99" s="165">
        <v>5</v>
      </c>
      <c r="E99" s="13">
        <v>0</v>
      </c>
      <c r="F99" s="1">
        <f>E99*D99</f>
        <v>0</v>
      </c>
    </row>
    <row r="100" spans="1:6">
      <c r="A100" s="86"/>
      <c r="B100" s="25"/>
      <c r="C100" s="164"/>
      <c r="D100" s="165"/>
      <c r="E100" s="13"/>
    </row>
    <row r="101" spans="1:6">
      <c r="A101" s="87"/>
      <c r="B101" s="26"/>
      <c r="C101" s="170"/>
      <c r="D101" s="171"/>
      <c r="E101" s="27"/>
      <c r="F101" s="28"/>
    </row>
    <row r="102" spans="1:6" ht="90">
      <c r="A102" s="86" t="s">
        <v>103</v>
      </c>
      <c r="B102" s="25" t="s">
        <v>25</v>
      </c>
      <c r="C102" s="164" t="s">
        <v>393</v>
      </c>
      <c r="D102" s="165">
        <v>5</v>
      </c>
      <c r="E102" s="13">
        <v>0</v>
      </c>
      <c r="F102" s="1">
        <f>E102*D102</f>
        <v>0</v>
      </c>
    </row>
    <row r="103" spans="1:6">
      <c r="A103" s="86"/>
      <c r="B103" s="25"/>
      <c r="C103" s="164"/>
      <c r="D103" s="165"/>
      <c r="E103" s="13"/>
    </row>
    <row r="104" spans="1:6">
      <c r="A104" s="86"/>
      <c r="B104" s="25"/>
      <c r="C104" s="164"/>
      <c r="D104" s="165"/>
      <c r="E104" s="13"/>
    </row>
    <row r="105" spans="1:6">
      <c r="A105" s="86"/>
      <c r="B105" s="25"/>
      <c r="C105" s="164"/>
      <c r="D105" s="165"/>
      <c r="E105" s="13"/>
    </row>
    <row r="106" spans="1:6">
      <c r="A106" s="86"/>
      <c r="B106" s="25"/>
      <c r="C106" s="164"/>
      <c r="D106" s="165"/>
      <c r="E106" s="13"/>
      <c r="F106" s="268"/>
    </row>
    <row r="107" spans="1:6">
      <c r="A107" s="87"/>
      <c r="B107" s="26"/>
      <c r="C107" s="170"/>
      <c r="D107" s="171"/>
      <c r="E107" s="27"/>
      <c r="F107" s="28"/>
    </row>
    <row r="108" spans="1:6" ht="75">
      <c r="A108" s="88" t="s">
        <v>104</v>
      </c>
      <c r="B108" s="25" t="s">
        <v>423</v>
      </c>
      <c r="C108" s="170"/>
      <c r="D108" s="171"/>
      <c r="E108" s="27"/>
    </row>
    <row r="109" spans="1:6">
      <c r="A109" s="89"/>
      <c r="B109" s="15" t="s">
        <v>122</v>
      </c>
      <c r="C109" s="164" t="s">
        <v>26</v>
      </c>
      <c r="D109" s="165">
        <v>6</v>
      </c>
      <c r="E109" s="13">
        <v>0</v>
      </c>
      <c r="F109" s="29">
        <f>D109*E109</f>
        <v>0</v>
      </c>
    </row>
    <row r="110" spans="1:6">
      <c r="A110" s="89"/>
      <c r="B110" s="15" t="s">
        <v>123</v>
      </c>
      <c r="C110" s="164" t="s">
        <v>26</v>
      </c>
      <c r="D110" s="165">
        <v>2</v>
      </c>
      <c r="E110" s="13">
        <v>0</v>
      </c>
      <c r="F110" s="29">
        <f>D110*E110</f>
        <v>0</v>
      </c>
    </row>
    <row r="111" spans="1:6">
      <c r="A111" s="90"/>
      <c r="B111" s="30"/>
      <c r="C111" s="172"/>
      <c r="D111" s="172"/>
      <c r="E111" s="31"/>
    </row>
    <row r="112" spans="1:6" ht="105.75" thickBot="1">
      <c r="A112" s="91" t="s">
        <v>105</v>
      </c>
      <c r="B112" s="16" t="s">
        <v>27</v>
      </c>
      <c r="C112" s="167" t="s">
        <v>43</v>
      </c>
      <c r="D112" s="162">
        <v>84</v>
      </c>
      <c r="E112" s="8">
        <v>0</v>
      </c>
      <c r="F112" s="32">
        <f>D112*E112</f>
        <v>0</v>
      </c>
    </row>
    <row r="113" spans="1:6" ht="15.75" thickTop="1">
      <c r="A113" s="90"/>
      <c r="B113" s="77" t="s">
        <v>415</v>
      </c>
      <c r="C113" s="173"/>
      <c r="D113" s="168"/>
      <c r="E113" s="19"/>
      <c r="F113" s="10">
        <f>SUM(F93:F112)</f>
        <v>0</v>
      </c>
    </row>
    <row r="114" spans="1:6">
      <c r="A114" s="90"/>
      <c r="B114" s="33"/>
      <c r="C114" s="173"/>
      <c r="D114" s="168"/>
      <c r="E114" s="19"/>
      <c r="F114" s="10"/>
    </row>
    <row r="115" spans="1:6">
      <c r="A115" s="90"/>
      <c r="B115" s="33"/>
      <c r="C115" s="173"/>
      <c r="D115" s="168"/>
      <c r="E115" s="19"/>
      <c r="F115" s="10"/>
    </row>
    <row r="116" spans="1:6">
      <c r="A116" s="90"/>
      <c r="B116" s="33"/>
      <c r="C116" s="173"/>
      <c r="D116" s="168"/>
      <c r="E116" s="19"/>
      <c r="F116" s="10"/>
    </row>
    <row r="117" spans="1:6">
      <c r="A117" s="92"/>
      <c r="B117" s="30"/>
      <c r="C117" s="172"/>
      <c r="D117" s="172"/>
      <c r="E117" s="34"/>
      <c r="F117" s="35"/>
    </row>
    <row r="118" spans="1:6">
      <c r="A118" s="92"/>
      <c r="B118" s="30"/>
      <c r="C118" s="172"/>
      <c r="D118" s="172"/>
      <c r="E118" s="34"/>
      <c r="F118" s="35"/>
    </row>
    <row r="119" spans="1:6" ht="14.25" customHeight="1">
      <c r="A119" s="92"/>
      <c r="B119" s="30"/>
      <c r="C119" s="172"/>
      <c r="D119" s="172"/>
      <c r="E119" s="34"/>
      <c r="F119" s="35"/>
    </row>
    <row r="120" spans="1:6" ht="19.5" customHeight="1">
      <c r="A120" s="93"/>
      <c r="B120" s="308" t="s">
        <v>28</v>
      </c>
      <c r="C120" s="305"/>
      <c r="D120" s="305"/>
      <c r="E120" s="36"/>
    </row>
    <row r="121" spans="1:6">
      <c r="A121" s="92"/>
      <c r="B121" s="30"/>
      <c r="C121" s="172"/>
      <c r="D121" s="172"/>
      <c r="E121" s="34"/>
      <c r="F121" s="35"/>
    </row>
    <row r="122" spans="1:6">
      <c r="A122" s="93" t="s">
        <v>5</v>
      </c>
      <c r="B122" s="18" t="s">
        <v>1</v>
      </c>
      <c r="C122" s="164"/>
      <c r="D122" s="164"/>
      <c r="E122" s="23"/>
      <c r="F122" s="37">
        <f>F56</f>
        <v>0</v>
      </c>
    </row>
    <row r="123" spans="1:6" ht="16.5" customHeight="1">
      <c r="A123" s="93" t="s">
        <v>30</v>
      </c>
      <c r="B123" s="18" t="s">
        <v>7</v>
      </c>
      <c r="C123" s="67"/>
      <c r="D123" s="67"/>
      <c r="E123" s="38"/>
      <c r="F123" s="37">
        <f>F67</f>
        <v>0</v>
      </c>
    </row>
    <row r="124" spans="1:6">
      <c r="A124" s="93" t="s">
        <v>35</v>
      </c>
      <c r="B124" s="18" t="s">
        <v>12</v>
      </c>
      <c r="C124" s="67"/>
      <c r="D124" s="67"/>
      <c r="E124" s="38"/>
      <c r="F124" s="37">
        <f>F68</f>
        <v>0</v>
      </c>
    </row>
    <row r="125" spans="1:6" ht="28.5">
      <c r="A125" s="93" t="s">
        <v>37</v>
      </c>
      <c r="B125" s="18" t="s">
        <v>14</v>
      </c>
      <c r="C125" s="172"/>
      <c r="D125" s="172"/>
      <c r="E125" s="34"/>
      <c r="F125" s="37">
        <f>F88</f>
        <v>0</v>
      </c>
    </row>
    <row r="126" spans="1:6" ht="15.75" thickBot="1">
      <c r="A126" s="93" t="s">
        <v>39</v>
      </c>
      <c r="B126" s="39" t="s">
        <v>29</v>
      </c>
      <c r="C126" s="175"/>
      <c r="D126" s="175"/>
      <c r="E126" s="40"/>
      <c r="F126" s="41">
        <f>F113</f>
        <v>0</v>
      </c>
    </row>
    <row r="127" spans="1:6" ht="15.75" thickTop="1">
      <c r="A127" s="90"/>
      <c r="B127" s="24"/>
      <c r="C127" s="172"/>
      <c r="D127" s="172"/>
      <c r="E127" s="34"/>
      <c r="F127" s="23"/>
    </row>
    <row r="128" spans="1:6" ht="29.25">
      <c r="A128" s="90"/>
      <c r="B128" s="118" t="s">
        <v>433</v>
      </c>
      <c r="C128" s="176"/>
      <c r="D128" s="177"/>
      <c r="E128" s="119"/>
      <c r="F128" s="120">
        <f>SUM(F122:F126)</f>
        <v>0</v>
      </c>
    </row>
    <row r="129" spans="1:6">
      <c r="A129" s="90"/>
      <c r="B129" s="42"/>
      <c r="C129" s="170"/>
      <c r="D129" s="171"/>
      <c r="E129" s="27"/>
      <c r="F129" s="37"/>
    </row>
    <row r="130" spans="1:6">
      <c r="A130" s="90"/>
      <c r="B130" s="42"/>
      <c r="C130" s="170"/>
      <c r="D130" s="171"/>
      <c r="E130" s="27"/>
      <c r="F130" s="37"/>
    </row>
    <row r="131" spans="1:6">
      <c r="A131" s="90"/>
      <c r="B131" s="42"/>
      <c r="C131" s="170"/>
      <c r="D131" s="171"/>
      <c r="E131" s="27"/>
      <c r="F131" s="37"/>
    </row>
    <row r="132" spans="1:6">
      <c r="A132" s="90"/>
      <c r="B132" s="42"/>
      <c r="C132" s="170"/>
      <c r="D132" s="171"/>
      <c r="E132" s="27"/>
      <c r="F132" s="37"/>
    </row>
    <row r="133" spans="1:6">
      <c r="A133" s="90"/>
      <c r="B133" s="42"/>
      <c r="C133" s="170"/>
      <c r="D133" s="171"/>
      <c r="E133" s="27"/>
      <c r="F133" s="37"/>
    </row>
    <row r="134" spans="1:6">
      <c r="A134" s="90"/>
      <c r="B134" s="42"/>
      <c r="C134" s="170"/>
      <c r="D134" s="171"/>
      <c r="E134" s="27"/>
      <c r="F134" s="37"/>
    </row>
    <row r="135" spans="1:6">
      <c r="A135" s="90"/>
      <c r="B135" s="42"/>
      <c r="C135" s="170"/>
      <c r="D135" s="171"/>
      <c r="E135" s="27"/>
      <c r="F135" s="37"/>
    </row>
    <row r="136" spans="1:6">
      <c r="A136" s="90"/>
      <c r="B136" s="42"/>
      <c r="C136" s="170"/>
      <c r="D136" s="171"/>
      <c r="E136" s="27"/>
      <c r="F136" s="37"/>
    </row>
    <row r="137" spans="1:6">
      <c r="A137" s="90"/>
      <c r="B137" s="42"/>
      <c r="C137" s="170"/>
      <c r="D137" s="171"/>
      <c r="E137" s="27"/>
      <c r="F137" s="37"/>
    </row>
    <row r="138" spans="1:6">
      <c r="A138" s="90"/>
      <c r="B138" s="42"/>
      <c r="C138" s="170"/>
      <c r="D138" s="171"/>
      <c r="E138" s="27"/>
      <c r="F138" s="37"/>
    </row>
    <row r="139" spans="1:6">
      <c r="A139" s="90"/>
      <c r="B139" s="42"/>
      <c r="C139" s="170"/>
      <c r="D139" s="171"/>
      <c r="E139" s="27"/>
      <c r="F139" s="37"/>
    </row>
    <row r="140" spans="1:6">
      <c r="A140" s="90"/>
      <c r="B140" s="42"/>
      <c r="C140" s="170"/>
      <c r="D140" s="171"/>
      <c r="E140" s="27"/>
      <c r="F140" s="37"/>
    </row>
    <row r="141" spans="1:6">
      <c r="A141" s="90"/>
      <c r="B141" s="42"/>
      <c r="C141" s="170"/>
      <c r="D141" s="171"/>
      <c r="E141" s="27"/>
      <c r="F141" s="37"/>
    </row>
    <row r="142" spans="1:6">
      <c r="A142" s="90"/>
      <c r="B142" s="42"/>
      <c r="C142" s="170"/>
      <c r="D142" s="171"/>
      <c r="E142" s="27"/>
      <c r="F142" s="270"/>
    </row>
    <row r="143" spans="1:6">
      <c r="A143" s="90"/>
      <c r="B143" s="42"/>
      <c r="C143" s="170"/>
      <c r="D143" s="171"/>
      <c r="E143" s="27"/>
      <c r="F143" s="37"/>
    </row>
    <row r="145" spans="1:6" ht="24" customHeight="1">
      <c r="A145" s="121">
        <v>2</v>
      </c>
      <c r="B145" s="291" t="s">
        <v>40</v>
      </c>
      <c r="C145" s="121"/>
      <c r="D145" s="121"/>
      <c r="E145" s="121"/>
      <c r="F145" s="122"/>
    </row>
    <row r="146" spans="1:6">
      <c r="A146" s="271"/>
      <c r="B146" s="272"/>
      <c r="C146" s="271"/>
      <c r="D146" s="271"/>
      <c r="E146" s="271"/>
      <c r="F146" s="273"/>
    </row>
    <row r="147" spans="1:6">
      <c r="A147" s="43"/>
      <c r="B147" s="43"/>
      <c r="C147" s="43"/>
      <c r="D147" s="43"/>
      <c r="E147" s="45"/>
      <c r="F147" s="46"/>
    </row>
    <row r="148" spans="1:6">
      <c r="A148" s="112" t="s">
        <v>82</v>
      </c>
      <c r="B148" s="113" t="s">
        <v>41</v>
      </c>
      <c r="D148" s="67"/>
      <c r="E148" s="47"/>
      <c r="F148" s="47"/>
    </row>
    <row r="149" spans="1:6">
      <c r="A149" s="79"/>
      <c r="B149" s="9"/>
      <c r="D149" s="67"/>
      <c r="E149" s="47"/>
      <c r="F149" s="47"/>
    </row>
    <row r="150" spans="1:6" ht="90">
      <c r="A150" s="94" t="s">
        <v>42</v>
      </c>
      <c r="B150" s="12" t="s">
        <v>125</v>
      </c>
      <c r="C150" s="67" t="s">
        <v>43</v>
      </c>
      <c r="D150" s="179">
        <v>79</v>
      </c>
      <c r="E150" s="48">
        <v>0</v>
      </c>
      <c r="F150" s="48">
        <f>D150*E150</f>
        <v>0</v>
      </c>
    </row>
    <row r="151" spans="1:6">
      <c r="A151" s="94"/>
      <c r="B151" s="12"/>
      <c r="C151" s="67"/>
      <c r="D151" s="179"/>
      <c r="E151" s="48"/>
      <c r="F151" s="48"/>
    </row>
    <row r="152" spans="1:6">
      <c r="A152" s="94"/>
      <c r="B152" s="12"/>
      <c r="C152" s="67"/>
      <c r="D152" s="179"/>
      <c r="E152" s="48"/>
      <c r="F152" s="48"/>
    </row>
    <row r="153" spans="1:6" ht="224.25" customHeight="1">
      <c r="A153" s="94" t="s">
        <v>44</v>
      </c>
      <c r="B153" s="49" t="s">
        <v>126</v>
      </c>
      <c r="C153" s="67"/>
      <c r="D153" s="179"/>
      <c r="E153" s="48"/>
      <c r="F153" s="48"/>
    </row>
    <row r="154" spans="1:6">
      <c r="A154" s="94"/>
      <c r="B154" s="12" t="s">
        <v>45</v>
      </c>
      <c r="C154" s="67" t="s">
        <v>43</v>
      </c>
      <c r="D154" s="179">
        <v>6</v>
      </c>
      <c r="E154" s="48">
        <v>0</v>
      </c>
      <c r="F154" s="48">
        <f>D154*E154</f>
        <v>0</v>
      </c>
    </row>
    <row r="155" spans="1:6">
      <c r="A155" s="44"/>
      <c r="B155" s="50" t="s">
        <v>46</v>
      </c>
      <c r="C155" s="180" t="s">
        <v>47</v>
      </c>
      <c r="D155" s="181">
        <v>13</v>
      </c>
      <c r="E155" s="52">
        <v>0</v>
      </c>
      <c r="F155" s="52">
        <f>D155*E155</f>
        <v>0</v>
      </c>
    </row>
    <row r="156" spans="1:6">
      <c r="A156" s="44"/>
      <c r="B156" s="252"/>
      <c r="C156" s="180"/>
      <c r="D156" s="181"/>
      <c r="E156" s="52"/>
      <c r="F156" s="52"/>
    </row>
    <row r="157" spans="1:6">
      <c r="A157" s="94"/>
      <c r="B157" s="12"/>
      <c r="C157" s="67"/>
      <c r="D157" s="179"/>
      <c r="E157" s="48"/>
      <c r="F157" s="48"/>
    </row>
    <row r="158" spans="1:6" ht="75">
      <c r="A158" s="94" t="s">
        <v>48</v>
      </c>
      <c r="B158" s="12" t="s">
        <v>127</v>
      </c>
      <c r="C158" s="67" t="s">
        <v>43</v>
      </c>
      <c r="D158" s="179">
        <v>84</v>
      </c>
      <c r="E158" s="48">
        <v>0</v>
      </c>
      <c r="F158" s="48">
        <f>D158*E158</f>
        <v>0</v>
      </c>
    </row>
    <row r="159" spans="1:6">
      <c r="A159" s="94"/>
      <c r="B159" s="12"/>
      <c r="C159" s="67"/>
      <c r="D159" s="179"/>
      <c r="E159" s="48"/>
      <c r="F159" s="48"/>
    </row>
    <row r="160" spans="1:6">
      <c r="A160" s="94"/>
      <c r="B160" s="12"/>
      <c r="C160" s="67"/>
      <c r="D160" s="179"/>
      <c r="E160" s="48"/>
      <c r="F160" s="48"/>
    </row>
    <row r="161" spans="1:6" ht="75.75" thickBot="1">
      <c r="A161" s="95" t="s">
        <v>49</v>
      </c>
      <c r="B161" s="7" t="s">
        <v>128</v>
      </c>
      <c r="C161" s="182" t="s">
        <v>43</v>
      </c>
      <c r="D161" s="183">
        <v>84</v>
      </c>
      <c r="E161" s="53">
        <v>0</v>
      </c>
      <c r="F161" s="53">
        <f>D161*E161</f>
        <v>0</v>
      </c>
    </row>
    <row r="162" spans="1:6" ht="15.75" thickTop="1">
      <c r="A162" s="96"/>
      <c r="B162" s="54" t="s">
        <v>3</v>
      </c>
      <c r="C162" s="184"/>
      <c r="D162" s="184"/>
      <c r="E162" s="55"/>
      <c r="F162" s="56">
        <f>SUM(F150:F161)</f>
        <v>0</v>
      </c>
    </row>
    <row r="163" spans="1:6">
      <c r="A163" s="96"/>
      <c r="B163" s="54"/>
      <c r="C163" s="184"/>
      <c r="D163" s="184"/>
      <c r="E163" s="55"/>
      <c r="F163" s="56"/>
    </row>
    <row r="164" spans="1:6">
      <c r="A164" s="96"/>
      <c r="B164" s="54"/>
      <c r="C164" s="184"/>
      <c r="D164" s="184"/>
      <c r="E164" s="55"/>
      <c r="F164" s="56"/>
    </row>
    <row r="165" spans="1:6">
      <c r="A165" s="96"/>
      <c r="B165" s="54"/>
      <c r="C165" s="184"/>
      <c r="D165" s="184"/>
      <c r="E165" s="55"/>
      <c r="F165" s="56"/>
    </row>
    <row r="166" spans="1:6">
      <c r="A166" s="96"/>
      <c r="B166" s="54"/>
      <c r="C166" s="184"/>
      <c r="D166" s="184"/>
      <c r="E166" s="55"/>
      <c r="F166" s="274"/>
    </row>
    <row r="167" spans="1:6">
      <c r="A167" s="96"/>
      <c r="B167" s="54"/>
      <c r="C167" s="184"/>
      <c r="D167" s="184"/>
      <c r="E167" s="55"/>
      <c r="F167" s="56"/>
    </row>
    <row r="168" spans="1:6">
      <c r="A168" s="112" t="s">
        <v>50</v>
      </c>
      <c r="B168" s="123" t="s">
        <v>51</v>
      </c>
      <c r="C168" s="67"/>
      <c r="D168" s="67"/>
      <c r="E168" s="38"/>
      <c r="F168" s="38"/>
    </row>
    <row r="169" spans="1:6">
      <c r="A169" s="79"/>
      <c r="B169" s="9"/>
      <c r="C169" s="67"/>
      <c r="D169" s="67"/>
      <c r="E169" s="38"/>
      <c r="F169" s="38"/>
    </row>
    <row r="170" spans="1:6" ht="186.75" customHeight="1">
      <c r="A170" s="97"/>
      <c r="B170" s="12" t="s">
        <v>52</v>
      </c>
      <c r="C170" s="174"/>
      <c r="D170" s="174"/>
      <c r="E170" s="57"/>
      <c r="F170" s="57"/>
    </row>
    <row r="171" spans="1:6">
      <c r="A171" s="97"/>
      <c r="B171" s="12"/>
      <c r="C171" s="174"/>
      <c r="D171" s="174"/>
      <c r="E171" s="57"/>
      <c r="F171" s="57"/>
    </row>
    <row r="172" spans="1:6" ht="60" customHeight="1">
      <c r="A172" s="94" t="s">
        <v>106</v>
      </c>
      <c r="B172" s="12" t="s">
        <v>394</v>
      </c>
      <c r="C172" s="67" t="s">
        <v>43</v>
      </c>
      <c r="D172" s="179">
        <v>6</v>
      </c>
      <c r="E172" s="48">
        <v>0</v>
      </c>
      <c r="F172" s="48">
        <f>D172*E172</f>
        <v>0</v>
      </c>
    </row>
    <row r="173" spans="1:6">
      <c r="A173" s="97"/>
      <c r="B173" s="14"/>
      <c r="C173" s="174"/>
      <c r="D173" s="174"/>
      <c r="E173" s="57"/>
      <c r="F173" s="57"/>
    </row>
    <row r="174" spans="1:6" ht="47.25" customHeight="1">
      <c r="A174" s="94" t="s">
        <v>107</v>
      </c>
      <c r="B174" s="12" t="s">
        <v>129</v>
      </c>
      <c r="C174" s="67" t="s">
        <v>43</v>
      </c>
      <c r="D174" s="179">
        <v>13</v>
      </c>
      <c r="E174" s="48">
        <v>0</v>
      </c>
      <c r="F174" s="48">
        <f>D174*E174</f>
        <v>0</v>
      </c>
    </row>
    <row r="175" spans="1:6">
      <c r="A175" s="97"/>
      <c r="B175" s="14"/>
      <c r="C175" s="174"/>
      <c r="D175" s="174"/>
      <c r="E175" s="57"/>
      <c r="F175" s="57"/>
    </row>
    <row r="176" spans="1:6" ht="48.75" customHeight="1">
      <c r="A176" s="94" t="s">
        <v>108</v>
      </c>
      <c r="B176" s="9" t="s">
        <v>130</v>
      </c>
      <c r="C176" s="67"/>
      <c r="D176" s="185"/>
      <c r="E176" s="58"/>
      <c r="F176" s="58"/>
    </row>
    <row r="177" spans="1:6" ht="30">
      <c r="A177" s="97"/>
      <c r="B177" s="12" t="s">
        <v>395</v>
      </c>
      <c r="C177" s="67" t="s">
        <v>43</v>
      </c>
      <c r="D177" s="179">
        <v>42</v>
      </c>
      <c r="E177" s="48">
        <v>0</v>
      </c>
      <c r="F177" s="48">
        <f>D177*E177</f>
        <v>0</v>
      </c>
    </row>
    <row r="178" spans="1:6" ht="30">
      <c r="A178" s="97"/>
      <c r="B178" s="12" t="s">
        <v>53</v>
      </c>
      <c r="C178" s="67" t="s">
        <v>43</v>
      </c>
      <c r="D178" s="179">
        <v>4</v>
      </c>
      <c r="E178" s="48">
        <v>0</v>
      </c>
      <c r="F178" s="48">
        <f>D178*E178</f>
        <v>0</v>
      </c>
    </row>
    <row r="179" spans="1:6">
      <c r="A179" s="94"/>
      <c r="B179" s="12"/>
      <c r="C179" s="67"/>
      <c r="D179" s="185"/>
      <c r="E179" s="58"/>
      <c r="F179" s="58"/>
    </row>
    <row r="180" spans="1:6" ht="59.25">
      <c r="A180" s="94" t="s">
        <v>109</v>
      </c>
      <c r="B180" s="9" t="s">
        <v>131</v>
      </c>
    </row>
    <row r="181" spans="1:6" ht="30">
      <c r="A181" s="94"/>
      <c r="B181" s="12" t="s">
        <v>54</v>
      </c>
      <c r="C181" s="67" t="s">
        <v>26</v>
      </c>
      <c r="D181" s="179">
        <v>8</v>
      </c>
      <c r="E181" s="48">
        <v>0</v>
      </c>
      <c r="F181" s="48">
        <f>D181*E181</f>
        <v>0</v>
      </c>
    </row>
    <row r="182" spans="1:6" ht="30">
      <c r="A182" s="94"/>
      <c r="B182" s="12" t="s">
        <v>55</v>
      </c>
      <c r="C182" s="67" t="s">
        <v>26</v>
      </c>
      <c r="D182" s="179">
        <v>2</v>
      </c>
      <c r="E182" s="48">
        <v>0</v>
      </c>
      <c r="F182" s="48">
        <f>D182*E182</f>
        <v>0</v>
      </c>
    </row>
    <row r="183" spans="1:6">
      <c r="A183" s="94"/>
      <c r="B183" s="12"/>
      <c r="C183" s="67"/>
      <c r="D183" s="179"/>
      <c r="E183" s="48"/>
      <c r="F183" s="48"/>
    </row>
    <row r="184" spans="1:6" ht="45.75" thickBot="1">
      <c r="A184" s="95" t="s">
        <v>110</v>
      </c>
      <c r="B184" s="7" t="s">
        <v>132</v>
      </c>
      <c r="C184" s="182" t="s">
        <v>47</v>
      </c>
      <c r="D184" s="183">
        <v>8</v>
      </c>
      <c r="E184" s="53">
        <v>0</v>
      </c>
      <c r="F184" s="53">
        <f>D184*E184</f>
        <v>0</v>
      </c>
    </row>
    <row r="185" spans="1:6" ht="15.75" thickTop="1">
      <c r="A185" s="96"/>
      <c r="B185" s="77" t="s">
        <v>415</v>
      </c>
      <c r="C185" s="184"/>
      <c r="D185" s="184"/>
      <c r="E185" s="55"/>
      <c r="F185" s="56">
        <f>SUM(F172:F184)</f>
        <v>0</v>
      </c>
    </row>
    <row r="186" spans="1:6">
      <c r="A186" s="96"/>
      <c r="B186" s="54"/>
      <c r="C186" s="184"/>
      <c r="D186" s="184"/>
      <c r="E186" s="55"/>
      <c r="F186" s="56"/>
    </row>
    <row r="187" spans="1:6">
      <c r="A187" s="96"/>
      <c r="B187" s="54"/>
      <c r="C187" s="184"/>
      <c r="D187" s="184"/>
      <c r="E187" s="55"/>
      <c r="F187" s="56"/>
    </row>
    <row r="188" spans="1:6">
      <c r="A188" s="96"/>
      <c r="B188" s="54"/>
      <c r="C188" s="184"/>
      <c r="D188" s="184"/>
      <c r="E188" s="55"/>
      <c r="F188" s="56"/>
    </row>
    <row r="189" spans="1:6">
      <c r="A189" s="96"/>
      <c r="B189" s="54"/>
      <c r="C189" s="184"/>
      <c r="D189" s="184"/>
      <c r="E189" s="55"/>
      <c r="F189" s="274"/>
    </row>
    <row r="190" spans="1:6">
      <c r="A190" s="96"/>
      <c r="B190" s="54"/>
      <c r="C190" s="184"/>
      <c r="D190" s="184"/>
      <c r="E190" s="55"/>
      <c r="F190" s="56"/>
    </row>
    <row r="191" spans="1:6">
      <c r="A191" s="124" t="s">
        <v>86</v>
      </c>
      <c r="B191" s="123" t="s">
        <v>56</v>
      </c>
      <c r="C191" s="67"/>
      <c r="D191" s="67"/>
      <c r="E191" s="38"/>
      <c r="F191" s="38"/>
    </row>
    <row r="192" spans="1:6">
      <c r="A192" s="97"/>
      <c r="B192" s="57"/>
      <c r="C192" s="174"/>
      <c r="D192" s="174"/>
      <c r="E192" s="57"/>
      <c r="F192" s="57"/>
    </row>
    <row r="193" spans="1:6" ht="111.75" customHeight="1">
      <c r="A193" s="97"/>
      <c r="B193" s="12" t="s">
        <v>124</v>
      </c>
      <c r="C193" s="174"/>
      <c r="D193" s="174"/>
      <c r="E193" s="57"/>
      <c r="F193" s="57"/>
    </row>
    <row r="194" spans="1:6" ht="45">
      <c r="A194" s="97"/>
      <c r="B194" s="12" t="s">
        <v>57</v>
      </c>
      <c r="C194" s="174"/>
      <c r="D194" s="174"/>
      <c r="E194" s="57"/>
      <c r="F194" s="57"/>
    </row>
    <row r="195" spans="1:6" ht="45">
      <c r="A195" s="97"/>
      <c r="B195" s="12" t="s">
        <v>58</v>
      </c>
      <c r="C195" s="174"/>
      <c r="D195" s="174"/>
      <c r="E195" s="57"/>
      <c r="F195" s="57"/>
    </row>
    <row r="196" spans="1:6">
      <c r="A196" s="97"/>
      <c r="B196" s="12"/>
      <c r="C196" s="174"/>
      <c r="D196" s="174"/>
      <c r="E196" s="57"/>
      <c r="F196" s="57"/>
    </row>
    <row r="197" spans="1:6" ht="30">
      <c r="A197" s="94" t="s">
        <v>111</v>
      </c>
      <c r="B197" s="12" t="s">
        <v>59</v>
      </c>
      <c r="C197" s="174"/>
      <c r="D197" s="174"/>
      <c r="E197" s="57"/>
      <c r="F197" s="57"/>
    </row>
    <row r="198" spans="1:6" ht="15.75" thickBot="1">
      <c r="A198" s="99"/>
      <c r="B198" s="7" t="s">
        <v>60</v>
      </c>
      <c r="C198" s="182" t="s">
        <v>47</v>
      </c>
      <c r="D198" s="183">
        <v>2.35</v>
      </c>
      <c r="E198" s="53">
        <v>0</v>
      </c>
      <c r="F198" s="53">
        <f>D198*E198</f>
        <v>0</v>
      </c>
    </row>
    <row r="199" spans="1:6" ht="15.75" thickTop="1">
      <c r="A199" s="100"/>
      <c r="B199" s="77" t="s">
        <v>415</v>
      </c>
      <c r="C199" s="186"/>
      <c r="D199" s="186"/>
      <c r="E199" s="61"/>
      <c r="F199" s="56">
        <f>SUM(F193:F198)</f>
        <v>0</v>
      </c>
    </row>
    <row r="200" spans="1:6">
      <c r="A200" s="96"/>
      <c r="B200" s="59"/>
      <c r="C200" s="187"/>
      <c r="D200" s="187"/>
      <c r="E200" s="62"/>
      <c r="F200" s="60"/>
    </row>
    <row r="201" spans="1:6">
      <c r="A201" s="124" t="s">
        <v>88</v>
      </c>
      <c r="B201" s="249" t="s">
        <v>61</v>
      </c>
      <c r="C201" s="174"/>
      <c r="D201" s="174"/>
      <c r="E201" s="57"/>
      <c r="F201" s="57"/>
    </row>
    <row r="202" spans="1:6">
      <c r="B202" s="14"/>
      <c r="C202" s="174"/>
      <c r="D202" s="174"/>
      <c r="E202" s="57"/>
      <c r="F202" s="57"/>
    </row>
    <row r="203" spans="1:6" ht="75.75" thickBot="1">
      <c r="A203" s="95" t="s">
        <v>112</v>
      </c>
      <c r="B203" s="7" t="s">
        <v>62</v>
      </c>
      <c r="C203" s="182" t="s">
        <v>43</v>
      </c>
      <c r="D203" s="183">
        <v>65</v>
      </c>
      <c r="E203" s="53">
        <v>0</v>
      </c>
      <c r="F203" s="53">
        <f>D203*E203</f>
        <v>0</v>
      </c>
    </row>
    <row r="204" spans="1:6" ht="15.75" thickTop="1">
      <c r="B204" s="77" t="s">
        <v>415</v>
      </c>
      <c r="C204" s="184"/>
      <c r="D204" s="184"/>
      <c r="E204" s="55"/>
      <c r="F204" s="56">
        <f>SUM(F203:F203)</f>
        <v>0</v>
      </c>
    </row>
    <row r="205" spans="1:6">
      <c r="B205" s="54"/>
      <c r="D205" s="67"/>
      <c r="E205" s="47"/>
      <c r="F205" s="47"/>
    </row>
    <row r="206" spans="1:6">
      <c r="A206" s="124" t="s">
        <v>90</v>
      </c>
      <c r="B206" s="113" t="s">
        <v>63</v>
      </c>
    </row>
    <row r="207" spans="1:6">
      <c r="B207" s="9"/>
    </row>
    <row r="208" spans="1:6" ht="90">
      <c r="A208" s="94" t="s">
        <v>113</v>
      </c>
      <c r="B208" s="12" t="s">
        <v>64</v>
      </c>
      <c r="C208" s="188" t="s">
        <v>43</v>
      </c>
      <c r="D208" s="181">
        <v>106</v>
      </c>
      <c r="E208" s="52">
        <v>0</v>
      </c>
      <c r="F208" s="52">
        <f>D208*E208</f>
        <v>0</v>
      </c>
    </row>
    <row r="209" spans="1:6">
      <c r="A209" s="94"/>
      <c r="B209" s="12"/>
      <c r="C209" s="188"/>
      <c r="D209" s="181"/>
      <c r="E209" s="52"/>
      <c r="F209" s="52"/>
    </row>
    <row r="210" spans="1:6" ht="45">
      <c r="A210" s="94" t="s">
        <v>114</v>
      </c>
      <c r="B210" s="12" t="s">
        <v>65</v>
      </c>
      <c r="C210" s="188" t="s">
        <v>43</v>
      </c>
      <c r="D210" s="181">
        <v>5</v>
      </c>
      <c r="E210" s="52">
        <v>0</v>
      </c>
      <c r="F210" s="52">
        <f>D210*E210</f>
        <v>0</v>
      </c>
    </row>
    <row r="211" spans="1:6">
      <c r="B211" s="9"/>
      <c r="D211" s="67"/>
      <c r="E211" s="47"/>
      <c r="F211" s="47"/>
    </row>
    <row r="212" spans="1:6">
      <c r="A212" s="44" t="s">
        <v>115</v>
      </c>
      <c r="B212" s="50" t="s">
        <v>66</v>
      </c>
      <c r="C212" s="188" t="s">
        <v>43</v>
      </c>
      <c r="D212" s="181">
        <v>70</v>
      </c>
      <c r="E212" s="52">
        <v>0</v>
      </c>
      <c r="F212" s="52">
        <f>D212*E212</f>
        <v>0</v>
      </c>
    </row>
    <row r="213" spans="1:6">
      <c r="A213" s="44"/>
      <c r="B213" s="252"/>
      <c r="C213" s="255"/>
      <c r="D213" s="181"/>
      <c r="E213" s="52"/>
      <c r="F213" s="52"/>
    </row>
    <row r="214" spans="1:6" ht="15.75" thickBot="1">
      <c r="A214" s="95" t="s">
        <v>116</v>
      </c>
      <c r="B214" s="7" t="s">
        <v>67</v>
      </c>
      <c r="C214" s="189" t="s">
        <v>43</v>
      </c>
      <c r="D214" s="183">
        <v>14</v>
      </c>
      <c r="E214" s="53">
        <v>0</v>
      </c>
      <c r="F214" s="53">
        <f>D214*E214</f>
        <v>0</v>
      </c>
    </row>
    <row r="215" spans="1:6" ht="15.75" thickTop="1">
      <c r="B215" s="77" t="s">
        <v>415</v>
      </c>
      <c r="C215" s="184"/>
      <c r="D215" s="184"/>
      <c r="E215" s="55"/>
      <c r="F215" s="56">
        <f>SUM(F208:F214)</f>
        <v>0</v>
      </c>
    </row>
    <row r="216" spans="1:6">
      <c r="B216" s="54"/>
      <c r="C216" s="184"/>
      <c r="D216" s="184"/>
      <c r="E216" s="55"/>
      <c r="F216" s="56"/>
    </row>
    <row r="217" spans="1:6">
      <c r="B217" s="63"/>
      <c r="C217" s="174"/>
      <c r="D217" s="174"/>
      <c r="E217" s="57"/>
      <c r="F217" s="57"/>
    </row>
    <row r="218" spans="1:6" ht="18" customHeight="1">
      <c r="A218" s="124" t="s">
        <v>91</v>
      </c>
      <c r="B218" s="309" t="s">
        <v>141</v>
      </c>
      <c r="C218" s="309"/>
      <c r="D218" s="5"/>
    </row>
    <row r="219" spans="1:6">
      <c r="B219" s="14"/>
    </row>
    <row r="220" spans="1:6" ht="110.25" customHeight="1">
      <c r="A220" s="94" t="s">
        <v>117</v>
      </c>
      <c r="B220" s="12" t="s">
        <v>133</v>
      </c>
      <c r="C220" s="174"/>
      <c r="D220" s="174"/>
      <c r="E220" s="57"/>
      <c r="F220" s="57"/>
    </row>
    <row r="221" spans="1:6">
      <c r="B221" s="50" t="s">
        <v>68</v>
      </c>
      <c r="C221" s="180" t="s">
        <v>43</v>
      </c>
      <c r="D221" s="181">
        <v>84</v>
      </c>
      <c r="E221" s="52">
        <v>0</v>
      </c>
      <c r="F221" s="52">
        <f>D221*E221</f>
        <v>0</v>
      </c>
    </row>
    <row r="222" spans="1:6">
      <c r="A222" s="97"/>
      <c r="B222" s="14"/>
      <c r="C222" s="174"/>
      <c r="D222" s="185"/>
      <c r="E222" s="58"/>
      <c r="F222" s="64"/>
    </row>
    <row r="223" spans="1:6" ht="75.75" thickBot="1">
      <c r="A223" s="95" t="s">
        <v>118</v>
      </c>
      <c r="B223" s="7" t="s">
        <v>134</v>
      </c>
      <c r="C223" s="182" t="s">
        <v>43</v>
      </c>
      <c r="D223" s="183">
        <v>262</v>
      </c>
      <c r="E223" s="53">
        <v>0</v>
      </c>
      <c r="F223" s="53">
        <f>D223*E223</f>
        <v>0</v>
      </c>
    </row>
    <row r="224" spans="1:6" ht="15.75" thickTop="1">
      <c r="A224" s="94"/>
      <c r="B224" s="77" t="s">
        <v>415</v>
      </c>
      <c r="C224" s="184"/>
      <c r="D224" s="184"/>
      <c r="E224" s="55"/>
      <c r="F224" s="56">
        <f>SUM(F220:F223)</f>
        <v>0</v>
      </c>
    </row>
    <row r="225" spans="1:6">
      <c r="A225" s="94"/>
      <c r="B225" s="54"/>
      <c r="C225" s="184"/>
      <c r="D225" s="184"/>
      <c r="E225" s="55"/>
      <c r="F225" s="56"/>
    </row>
    <row r="226" spans="1:6">
      <c r="B226" s="59"/>
      <c r="C226" s="174"/>
      <c r="D226" s="174"/>
      <c r="E226" s="57"/>
      <c r="F226" s="57"/>
    </row>
    <row r="227" spans="1:6">
      <c r="A227" s="124" t="s">
        <v>92</v>
      </c>
      <c r="B227" s="113" t="s">
        <v>69</v>
      </c>
      <c r="C227" s="174"/>
      <c r="D227" s="174"/>
      <c r="E227" s="57"/>
      <c r="F227" s="57"/>
    </row>
    <row r="228" spans="1:6">
      <c r="A228" s="98"/>
      <c r="B228" s="9"/>
      <c r="C228" s="174"/>
      <c r="D228" s="174"/>
      <c r="E228" s="57"/>
      <c r="F228" s="57"/>
    </row>
    <row r="229" spans="1:6">
      <c r="A229" s="94"/>
      <c r="B229" s="9" t="s">
        <v>70</v>
      </c>
      <c r="C229" s="67"/>
      <c r="D229" s="67"/>
      <c r="E229" s="47"/>
      <c r="F229" s="47"/>
    </row>
    <row r="230" spans="1:6">
      <c r="A230" s="94"/>
      <c r="B230" s="9"/>
      <c r="C230" s="67"/>
      <c r="D230" s="67"/>
      <c r="E230" s="47"/>
      <c r="F230" s="47"/>
    </row>
    <row r="231" spans="1:6" ht="60">
      <c r="A231" s="94" t="s">
        <v>119</v>
      </c>
      <c r="B231" s="12" t="s">
        <v>135</v>
      </c>
    </row>
    <row r="232" spans="1:6" ht="30.75" customHeight="1">
      <c r="A232" s="94"/>
      <c r="B232" s="12" t="s">
        <v>71</v>
      </c>
      <c r="C232" s="67" t="s">
        <v>26</v>
      </c>
      <c r="D232" s="65">
        <v>1</v>
      </c>
      <c r="E232" s="48">
        <v>0</v>
      </c>
      <c r="F232" s="48">
        <f>D232*E232</f>
        <v>0</v>
      </c>
    </row>
    <row r="233" spans="1:6">
      <c r="A233" s="97"/>
      <c r="B233" s="12"/>
      <c r="C233" s="67"/>
      <c r="D233" s="65"/>
      <c r="E233" s="48"/>
      <c r="F233" s="48"/>
    </row>
    <row r="234" spans="1:6">
      <c r="A234" s="97"/>
      <c r="B234" s="9" t="s">
        <v>72</v>
      </c>
      <c r="C234" s="174"/>
      <c r="D234" s="66"/>
      <c r="E234" s="58"/>
      <c r="F234" s="58"/>
    </row>
    <row r="235" spans="1:6">
      <c r="A235" s="97"/>
      <c r="B235" s="14"/>
      <c r="C235" s="174"/>
      <c r="D235" s="174"/>
      <c r="E235" s="57"/>
      <c r="F235" s="57"/>
    </row>
    <row r="236" spans="1:6" ht="60">
      <c r="A236" s="94" t="s">
        <v>120</v>
      </c>
      <c r="B236" s="12" t="s">
        <v>136</v>
      </c>
      <c r="C236" s="174"/>
      <c r="D236" s="174"/>
      <c r="E236" s="57"/>
      <c r="F236" s="57"/>
    </row>
    <row r="237" spans="1:6">
      <c r="A237" s="97"/>
      <c r="B237" s="12" t="s">
        <v>73</v>
      </c>
      <c r="C237" s="67" t="s">
        <v>26</v>
      </c>
      <c r="D237" s="67">
        <v>4</v>
      </c>
      <c r="E237" s="48">
        <v>0</v>
      </c>
      <c r="F237" s="48">
        <f>D237*E237</f>
        <v>0</v>
      </c>
    </row>
    <row r="238" spans="1:6">
      <c r="A238" s="97"/>
      <c r="B238" s="50" t="s">
        <v>74</v>
      </c>
      <c r="C238" s="180" t="s">
        <v>26</v>
      </c>
      <c r="D238" s="68">
        <v>1</v>
      </c>
      <c r="E238" s="52">
        <v>0</v>
      </c>
      <c r="F238" s="52">
        <f>D238*E238</f>
        <v>0</v>
      </c>
    </row>
    <row r="239" spans="1:6">
      <c r="A239" s="97"/>
      <c r="B239" s="252"/>
      <c r="C239" s="180"/>
      <c r="D239" s="68"/>
      <c r="E239" s="52"/>
      <c r="F239" s="275"/>
    </row>
    <row r="240" spans="1:6">
      <c r="A240" s="94"/>
      <c r="B240" s="50"/>
      <c r="C240" s="180"/>
      <c r="D240" s="68"/>
      <c r="E240" s="52"/>
      <c r="F240" s="52"/>
    </row>
    <row r="241" spans="1:6" ht="30">
      <c r="A241" s="44" t="s">
        <v>121</v>
      </c>
      <c r="B241" s="50" t="s">
        <v>75</v>
      </c>
      <c r="C241" s="180" t="s">
        <v>47</v>
      </c>
      <c r="D241" s="181">
        <v>6</v>
      </c>
      <c r="E241" s="52">
        <v>0</v>
      </c>
      <c r="F241" s="52">
        <f>D241*E241</f>
        <v>0</v>
      </c>
    </row>
    <row r="242" spans="1:6">
      <c r="A242" s="44"/>
      <c r="B242" s="50"/>
      <c r="C242" s="180"/>
      <c r="D242" s="181"/>
      <c r="E242" s="52"/>
      <c r="F242" s="275"/>
    </row>
    <row r="243" spans="1:6">
      <c r="A243" s="100"/>
      <c r="B243" s="50"/>
      <c r="C243" s="180"/>
      <c r="D243" s="68"/>
      <c r="E243" s="52"/>
      <c r="F243" s="52"/>
    </row>
    <row r="244" spans="1:6" ht="60">
      <c r="A244" s="94" t="s">
        <v>139</v>
      </c>
      <c r="B244" s="12" t="s">
        <v>137</v>
      </c>
      <c r="C244" s="174"/>
      <c r="D244" s="174"/>
      <c r="E244" s="57"/>
      <c r="F244" s="57"/>
    </row>
    <row r="245" spans="1:6">
      <c r="A245" s="100"/>
      <c r="B245" s="50" t="s">
        <v>76</v>
      </c>
      <c r="C245" s="180" t="s">
        <v>26</v>
      </c>
      <c r="D245" s="68">
        <v>2</v>
      </c>
      <c r="E245" s="52">
        <v>0</v>
      </c>
      <c r="F245" s="52">
        <f>D245*E245</f>
        <v>0</v>
      </c>
    </row>
    <row r="246" spans="1:6">
      <c r="A246" s="94"/>
      <c r="B246" s="50"/>
      <c r="C246" s="180"/>
      <c r="D246" s="68"/>
      <c r="E246" s="52"/>
      <c r="F246" s="52"/>
    </row>
    <row r="247" spans="1:6" ht="30">
      <c r="A247" s="101" t="s">
        <v>140</v>
      </c>
      <c r="B247" s="12" t="s">
        <v>138</v>
      </c>
      <c r="C247" s="174"/>
      <c r="D247" s="174"/>
      <c r="E247" s="57"/>
      <c r="F247" s="57"/>
    </row>
    <row r="248" spans="1:6" ht="30">
      <c r="A248" s="100"/>
      <c r="B248" s="50" t="s">
        <v>77</v>
      </c>
      <c r="C248" s="180" t="s">
        <v>26</v>
      </c>
      <c r="D248" s="68">
        <v>1</v>
      </c>
      <c r="E248" s="52">
        <v>0</v>
      </c>
      <c r="F248" s="52">
        <f>D248*E248</f>
        <v>0</v>
      </c>
    </row>
    <row r="249" spans="1:6" ht="30">
      <c r="B249" s="50" t="s">
        <v>78</v>
      </c>
      <c r="C249" s="180" t="s">
        <v>26</v>
      </c>
      <c r="D249" s="68">
        <v>1</v>
      </c>
      <c r="E249" s="52">
        <v>0</v>
      </c>
      <c r="F249" s="52">
        <f>D249*E249</f>
        <v>0</v>
      </c>
    </row>
    <row r="250" spans="1:6" ht="30.75" thickBot="1">
      <c r="A250" s="99"/>
      <c r="B250" s="7" t="s">
        <v>79</v>
      </c>
      <c r="C250" s="182" t="s">
        <v>26</v>
      </c>
      <c r="D250" s="69">
        <v>1</v>
      </c>
      <c r="E250" s="53">
        <v>0</v>
      </c>
      <c r="F250" s="53">
        <f>D250*E250</f>
        <v>0</v>
      </c>
    </row>
    <row r="251" spans="1:6" ht="15.75" thickTop="1">
      <c r="A251" s="103"/>
      <c r="B251" s="14"/>
      <c r="C251" s="174"/>
      <c r="D251" s="174"/>
      <c r="E251" s="57"/>
      <c r="F251" s="57"/>
    </row>
    <row r="252" spans="1:6">
      <c r="B252" s="77" t="s">
        <v>415</v>
      </c>
      <c r="C252" s="186"/>
      <c r="D252" s="186"/>
      <c r="E252" s="61"/>
      <c r="F252" s="56">
        <f>SUM(F232:F250)</f>
        <v>0</v>
      </c>
    </row>
    <row r="253" spans="1:6">
      <c r="B253" s="59"/>
      <c r="C253" s="174"/>
      <c r="D253" s="174"/>
    </row>
    <row r="254" spans="1:6">
      <c r="A254" s="102"/>
      <c r="B254" s="54"/>
    </row>
    <row r="255" spans="1:6">
      <c r="A255" s="102"/>
      <c r="B255" s="54"/>
    </row>
    <row r="256" spans="1:6">
      <c r="B256" s="54"/>
      <c r="D256" s="67"/>
    </row>
    <row r="257" spans="1:6">
      <c r="C257" s="190"/>
      <c r="D257" s="190"/>
      <c r="E257" s="47"/>
      <c r="F257" s="47"/>
    </row>
    <row r="258" spans="1:6">
      <c r="A258" s="125" t="s">
        <v>80</v>
      </c>
      <c r="B258" s="126" t="s">
        <v>81</v>
      </c>
      <c r="C258" s="191"/>
      <c r="E258" s="70"/>
      <c r="F258" s="47"/>
    </row>
    <row r="259" spans="1:6">
      <c r="B259" s="70"/>
    </row>
    <row r="260" spans="1:6">
      <c r="A260" s="98" t="s">
        <v>82</v>
      </c>
      <c r="B260" s="70" t="s">
        <v>83</v>
      </c>
      <c r="C260" s="190"/>
      <c r="D260" s="190"/>
      <c r="F260" s="71">
        <f>F162</f>
        <v>0</v>
      </c>
    </row>
    <row r="261" spans="1:6">
      <c r="A261" s="98" t="s">
        <v>84</v>
      </c>
      <c r="B261" s="70" t="s">
        <v>85</v>
      </c>
      <c r="C261" s="190"/>
      <c r="D261" s="190"/>
      <c r="E261" s="70"/>
      <c r="F261" s="71">
        <f>F185</f>
        <v>0</v>
      </c>
    </row>
    <row r="262" spans="1:6">
      <c r="A262" s="98" t="s">
        <v>86</v>
      </c>
      <c r="B262" s="70" t="s">
        <v>87</v>
      </c>
      <c r="C262" s="190"/>
      <c r="D262" s="190"/>
      <c r="E262" s="70"/>
      <c r="F262" s="71">
        <f>F199</f>
        <v>0</v>
      </c>
    </row>
    <row r="263" spans="1:6">
      <c r="A263" s="98" t="s">
        <v>88</v>
      </c>
      <c r="B263" s="70" t="s">
        <v>89</v>
      </c>
      <c r="C263" s="190"/>
      <c r="D263" s="190"/>
      <c r="E263" s="70"/>
      <c r="F263" s="71">
        <f>F204</f>
        <v>0</v>
      </c>
    </row>
    <row r="264" spans="1:6">
      <c r="A264" s="98" t="s">
        <v>90</v>
      </c>
      <c r="B264" s="70" t="s">
        <v>63</v>
      </c>
      <c r="C264" s="190"/>
      <c r="D264" s="190"/>
      <c r="E264" s="70"/>
      <c r="F264" s="71">
        <f>F215</f>
        <v>0</v>
      </c>
    </row>
    <row r="265" spans="1:6">
      <c r="A265" s="98" t="s">
        <v>91</v>
      </c>
      <c r="B265" s="70" t="s">
        <v>142</v>
      </c>
      <c r="C265" s="190"/>
      <c r="D265" s="190"/>
      <c r="E265" s="70"/>
      <c r="F265" s="71">
        <f>F224</f>
        <v>0</v>
      </c>
    </row>
    <row r="266" spans="1:6">
      <c r="A266" s="276" t="s">
        <v>92</v>
      </c>
      <c r="B266" s="277" t="s">
        <v>93</v>
      </c>
      <c r="C266" s="278"/>
      <c r="D266" s="278"/>
      <c r="E266" s="277"/>
      <c r="F266" s="279">
        <f>F252</f>
        <v>0</v>
      </c>
    </row>
    <row r="267" spans="1:6">
      <c r="B267" s="77" t="s">
        <v>415</v>
      </c>
      <c r="C267" s="184"/>
      <c r="D267" s="184"/>
      <c r="E267" s="70"/>
      <c r="F267" s="56">
        <f>SUM(F260:F266)</f>
        <v>0</v>
      </c>
    </row>
    <row r="268" spans="1:6">
      <c r="C268" s="190"/>
      <c r="D268" s="190"/>
      <c r="E268" s="55"/>
    </row>
    <row r="269" spans="1:6">
      <c r="A269" s="98"/>
      <c r="C269" s="190"/>
      <c r="D269" s="190"/>
      <c r="E269" s="70"/>
      <c r="F269" s="47"/>
    </row>
    <row r="270" spans="1:6">
      <c r="B270" s="126" t="s">
        <v>94</v>
      </c>
      <c r="E270" s="70"/>
      <c r="F270" s="71"/>
    </row>
    <row r="271" spans="1:6">
      <c r="B271" s="70"/>
    </row>
    <row r="272" spans="1:6">
      <c r="A272" s="104">
        <v>1</v>
      </c>
      <c r="B272" s="70" t="s">
        <v>95</v>
      </c>
      <c r="C272" s="190"/>
      <c r="D272" s="190"/>
      <c r="E272" s="70"/>
      <c r="F272" s="74">
        <v>0</v>
      </c>
    </row>
    <row r="273" spans="1:6" ht="15.75" thickBot="1">
      <c r="A273" s="105">
        <v>2</v>
      </c>
      <c r="B273" s="72" t="s">
        <v>96</v>
      </c>
      <c r="C273" s="192"/>
      <c r="D273" s="192"/>
      <c r="E273" s="72"/>
      <c r="F273" s="73">
        <f>F267</f>
        <v>0</v>
      </c>
    </row>
    <row r="274" spans="1:6" ht="15.75" thickTop="1">
      <c r="A274" s="106"/>
      <c r="B274" s="75"/>
      <c r="C274" s="193"/>
      <c r="D274" s="193"/>
      <c r="E274" s="75"/>
      <c r="F274" s="76"/>
    </row>
    <row r="275" spans="1:6">
      <c r="B275" s="77" t="s">
        <v>415</v>
      </c>
      <c r="D275" s="67"/>
      <c r="E275" s="47"/>
      <c r="F275" s="71">
        <f>F270+F271</f>
        <v>0</v>
      </c>
    </row>
    <row r="276" spans="1:6">
      <c r="D276" s="67"/>
      <c r="E276" s="47"/>
      <c r="F276" s="47"/>
    </row>
    <row r="277" spans="1:6">
      <c r="B277" s="77"/>
      <c r="D277" s="67"/>
      <c r="E277" s="47"/>
      <c r="F277" s="71"/>
    </row>
    <row r="278" spans="1:6">
      <c r="B278" s="77"/>
      <c r="D278" s="67"/>
      <c r="E278" s="47"/>
      <c r="F278" s="71"/>
    </row>
    <row r="279" spans="1:6">
      <c r="B279" s="77"/>
      <c r="D279" s="67"/>
      <c r="E279" s="47"/>
      <c r="F279" s="71"/>
    </row>
    <row r="280" spans="1:6">
      <c r="A280" s="102"/>
      <c r="D280" s="67"/>
      <c r="E280" s="47"/>
      <c r="F280" s="47"/>
    </row>
    <row r="281" spans="1:6">
      <c r="B281" s="54"/>
      <c r="C281" s="184"/>
      <c r="D281" s="184"/>
      <c r="E281" s="55"/>
      <c r="F281" s="56"/>
    </row>
    <row r="282" spans="1:6">
      <c r="B282" s="54"/>
      <c r="C282" s="184"/>
      <c r="D282" s="184"/>
      <c r="E282" s="55"/>
      <c r="F282" s="56"/>
    </row>
    <row r="283" spans="1:6">
      <c r="B283" s="54"/>
      <c r="C283" s="184"/>
      <c r="D283" s="184"/>
      <c r="E283" s="55"/>
      <c r="F283" s="56"/>
    </row>
    <row r="284" spans="1:6">
      <c r="B284" s="54"/>
      <c r="C284" s="184"/>
      <c r="D284" s="184"/>
      <c r="E284" s="55"/>
      <c r="F284" s="56"/>
    </row>
    <row r="285" spans="1:6">
      <c r="B285" s="54"/>
      <c r="C285" s="184"/>
      <c r="D285" s="184"/>
      <c r="E285" s="55"/>
      <c r="F285" s="56"/>
    </row>
    <row r="286" spans="1:6">
      <c r="B286" s="54"/>
      <c r="C286" s="184"/>
      <c r="D286" s="184"/>
      <c r="E286" s="55"/>
      <c r="F286" s="56"/>
    </row>
    <row r="287" spans="1:6">
      <c r="B287" s="54"/>
      <c r="C287" s="184"/>
      <c r="D287" s="184"/>
      <c r="E287" s="55"/>
      <c r="F287" s="56"/>
    </row>
    <row r="288" spans="1:6">
      <c r="B288" s="54"/>
      <c r="C288" s="184"/>
      <c r="D288" s="184"/>
      <c r="E288" s="55"/>
      <c r="F288" s="56"/>
    </row>
    <row r="291" spans="1:6">
      <c r="B291" s="108"/>
      <c r="C291" s="142"/>
      <c r="D291" s="148"/>
      <c r="E291" s="111"/>
      <c r="F291" s="111"/>
    </row>
    <row r="292" spans="1:6">
      <c r="B292" s="108"/>
      <c r="C292" s="251"/>
      <c r="D292" s="148"/>
      <c r="E292" s="111"/>
      <c r="F292" s="280"/>
    </row>
    <row r="293" spans="1:6">
      <c r="B293" s="108"/>
      <c r="C293" s="142"/>
      <c r="D293" s="148"/>
      <c r="E293" s="111"/>
      <c r="F293" s="111"/>
    </row>
    <row r="294" spans="1:6" ht="21.75" customHeight="1">
      <c r="A294" s="320" t="s">
        <v>169</v>
      </c>
      <c r="B294" s="320"/>
      <c r="C294" s="320"/>
      <c r="D294" s="320"/>
      <c r="E294" s="320"/>
      <c r="F294" s="320"/>
    </row>
    <row r="295" spans="1:6">
      <c r="B295" s="108"/>
      <c r="C295" s="142"/>
      <c r="D295" s="148"/>
      <c r="E295" s="111"/>
      <c r="F295" s="111"/>
    </row>
    <row r="296" spans="1:6" ht="105">
      <c r="B296" s="108" t="s">
        <v>143</v>
      </c>
      <c r="C296" s="142"/>
      <c r="D296" s="148"/>
      <c r="E296" s="111"/>
      <c r="F296" s="111"/>
    </row>
    <row r="297" spans="1:6">
      <c r="B297" s="108"/>
      <c r="C297" s="251"/>
      <c r="D297" s="148"/>
      <c r="E297" s="111"/>
      <c r="F297" s="111"/>
    </row>
    <row r="298" spans="1:6" ht="6.75" customHeight="1">
      <c r="B298" s="108"/>
      <c r="C298" s="142"/>
      <c r="D298" s="148"/>
      <c r="E298" s="111"/>
      <c r="F298" s="111"/>
    </row>
    <row r="299" spans="1:6" ht="15" customHeight="1">
      <c r="A299" s="281"/>
      <c r="B299" s="315" t="s">
        <v>416</v>
      </c>
      <c r="C299" s="307" t="s">
        <v>390</v>
      </c>
      <c r="D299" s="307" t="s">
        <v>391</v>
      </c>
      <c r="E299" s="314" t="s">
        <v>418</v>
      </c>
      <c r="F299" s="307" t="s">
        <v>417</v>
      </c>
    </row>
    <row r="300" spans="1:6" ht="45" customHeight="1">
      <c r="A300" s="292" t="s">
        <v>419</v>
      </c>
      <c r="B300" s="315"/>
      <c r="C300" s="307"/>
      <c r="D300" s="307"/>
      <c r="E300" s="314"/>
      <c r="F300" s="307"/>
    </row>
    <row r="301" spans="1:6">
      <c r="B301" s="149"/>
      <c r="C301" s="150"/>
      <c r="D301" s="151"/>
      <c r="E301" s="152"/>
      <c r="F301" s="152"/>
    </row>
    <row r="302" spans="1:6">
      <c r="B302" s="108"/>
      <c r="C302" s="142"/>
      <c r="D302" s="148"/>
      <c r="E302" s="111"/>
      <c r="F302" s="111"/>
    </row>
    <row r="303" spans="1:6">
      <c r="B303" s="153" t="s">
        <v>170</v>
      </c>
      <c r="C303" s="110"/>
      <c r="D303" s="110"/>
      <c r="E303" s="111"/>
      <c r="F303" s="111"/>
    </row>
    <row r="304" spans="1:6">
      <c r="B304" s="145"/>
      <c r="C304" s="146"/>
      <c r="D304" s="146"/>
      <c r="E304" s="111"/>
      <c r="F304" s="111"/>
    </row>
    <row r="305" spans="1:11" ht="60">
      <c r="A305" s="256" t="s">
        <v>144</v>
      </c>
      <c r="B305" s="109" t="s">
        <v>145</v>
      </c>
      <c r="C305" s="146"/>
      <c r="D305" s="146"/>
      <c r="E305" s="111"/>
      <c r="F305" s="111"/>
    </row>
    <row r="306" spans="1:11">
      <c r="B306" s="108" t="s">
        <v>146</v>
      </c>
      <c r="C306" s="146"/>
      <c r="D306" s="146"/>
      <c r="E306" s="111"/>
      <c r="F306" s="111"/>
    </row>
    <row r="307" spans="1:11">
      <c r="B307" s="108" t="s">
        <v>147</v>
      </c>
      <c r="C307" s="142" t="s">
        <v>148</v>
      </c>
      <c r="D307" s="142">
        <v>25</v>
      </c>
      <c r="E307" s="111">
        <v>0</v>
      </c>
      <c r="F307" s="135">
        <f>D307*E307</f>
        <v>0</v>
      </c>
    </row>
    <row r="308" spans="1:11">
      <c r="B308" s="108" t="s">
        <v>149</v>
      </c>
      <c r="C308" s="142" t="s">
        <v>148</v>
      </c>
      <c r="D308" s="142">
        <v>4</v>
      </c>
      <c r="E308" s="111">
        <v>0</v>
      </c>
      <c r="F308" s="135">
        <f>D308*E308</f>
        <v>0</v>
      </c>
    </row>
    <row r="309" spans="1:11">
      <c r="F309" s="136"/>
    </row>
    <row r="310" spans="1:11" ht="30">
      <c r="A310" s="256" t="s">
        <v>80</v>
      </c>
      <c r="B310" s="108" t="s">
        <v>151</v>
      </c>
      <c r="C310" s="146"/>
      <c r="D310" s="146"/>
      <c r="E310" s="111"/>
      <c r="F310" s="135"/>
    </row>
    <row r="311" spans="1:11">
      <c r="A311" s="256"/>
      <c r="B311" s="108" t="s">
        <v>38</v>
      </c>
      <c r="C311" s="146"/>
      <c r="D311" s="146"/>
      <c r="E311" s="111"/>
      <c r="F311" s="135"/>
      <c r="K311" t="s">
        <v>150</v>
      </c>
    </row>
    <row r="312" spans="1:11">
      <c r="A312" s="256"/>
      <c r="B312" s="108" t="s">
        <v>147</v>
      </c>
      <c r="C312" s="142" t="s">
        <v>148</v>
      </c>
      <c r="D312" s="142">
        <v>150</v>
      </c>
      <c r="E312" s="111">
        <v>0</v>
      </c>
      <c r="F312" s="135">
        <f>D312*E312</f>
        <v>0</v>
      </c>
    </row>
    <row r="313" spans="1:11">
      <c r="A313" s="256"/>
      <c r="B313" s="108" t="s">
        <v>149</v>
      </c>
      <c r="C313" s="142" t="s">
        <v>148</v>
      </c>
      <c r="D313" s="142">
        <v>80</v>
      </c>
      <c r="E313" s="111">
        <v>0</v>
      </c>
      <c r="F313" s="135">
        <f>D313*E313</f>
        <v>0</v>
      </c>
    </row>
    <row r="314" spans="1:11">
      <c r="A314" s="256"/>
      <c r="B314" s="108" t="s">
        <v>152</v>
      </c>
      <c r="C314" s="142" t="s">
        <v>148</v>
      </c>
      <c r="D314" s="142">
        <v>35</v>
      </c>
      <c r="E314" s="111">
        <v>0</v>
      </c>
      <c r="F314" s="135">
        <f>D314*E314</f>
        <v>0</v>
      </c>
    </row>
    <row r="315" spans="1:11">
      <c r="A315" s="256"/>
      <c r="B315" s="145"/>
      <c r="C315" s="146"/>
      <c r="D315" s="146"/>
      <c r="E315" s="111"/>
      <c r="F315" s="135"/>
    </row>
    <row r="316" spans="1:11" ht="30">
      <c r="A316" s="256" t="s">
        <v>153</v>
      </c>
      <c r="B316" s="108" t="s">
        <v>154</v>
      </c>
      <c r="C316" s="146"/>
      <c r="D316" s="146"/>
      <c r="E316" s="111"/>
      <c r="F316" s="135"/>
    </row>
    <row r="317" spans="1:11">
      <c r="A317" s="256"/>
      <c r="B317" s="145"/>
      <c r="C317" s="146"/>
      <c r="D317" s="146"/>
      <c r="E317" s="111"/>
      <c r="F317" s="135"/>
    </row>
    <row r="318" spans="1:11">
      <c r="A318" s="256"/>
      <c r="B318" s="108" t="s">
        <v>147</v>
      </c>
      <c r="C318" s="142" t="s">
        <v>26</v>
      </c>
      <c r="D318" s="142">
        <v>2</v>
      </c>
      <c r="E318" s="111">
        <v>0</v>
      </c>
      <c r="F318" s="135">
        <f>D318*E318</f>
        <v>0</v>
      </c>
    </row>
    <row r="319" spans="1:11">
      <c r="A319" s="256"/>
      <c r="B319" s="108" t="s">
        <v>149</v>
      </c>
      <c r="C319" s="142" t="s">
        <v>26</v>
      </c>
      <c r="D319" s="142">
        <v>1</v>
      </c>
      <c r="E319" s="111">
        <v>0</v>
      </c>
      <c r="F319" s="135">
        <f>D319*E319</f>
        <v>0</v>
      </c>
    </row>
    <row r="320" spans="1:11">
      <c r="A320" s="256"/>
      <c r="B320" s="145"/>
      <c r="C320" s="146"/>
      <c r="D320" s="146"/>
      <c r="E320" s="111"/>
      <c r="F320" s="135"/>
    </row>
    <row r="321" spans="1:7" ht="45">
      <c r="A321" s="256" t="s">
        <v>155</v>
      </c>
      <c r="B321" s="108" t="s">
        <v>156</v>
      </c>
      <c r="C321" s="142" t="s">
        <v>26</v>
      </c>
      <c r="D321" s="142">
        <v>1</v>
      </c>
      <c r="E321" s="111">
        <v>0</v>
      </c>
      <c r="F321" s="135">
        <f>D321*E321</f>
        <v>0</v>
      </c>
    </row>
    <row r="322" spans="1:7">
      <c r="A322" s="256"/>
      <c r="F322" s="136"/>
    </row>
    <row r="323" spans="1:7" ht="45">
      <c r="A323" s="256" t="s">
        <v>158</v>
      </c>
      <c r="B323" s="108" t="s">
        <v>157</v>
      </c>
      <c r="C323" s="146"/>
      <c r="D323" s="146"/>
      <c r="E323" s="111"/>
      <c r="F323" s="135"/>
    </row>
    <row r="324" spans="1:7">
      <c r="A324" s="256"/>
      <c r="B324" s="145"/>
      <c r="C324" s="142" t="s">
        <v>265</v>
      </c>
      <c r="D324" s="142">
        <v>1</v>
      </c>
      <c r="E324" s="111">
        <v>0</v>
      </c>
      <c r="F324" s="135">
        <f>D324*E324</f>
        <v>0</v>
      </c>
    </row>
    <row r="325" spans="1:7">
      <c r="A325" s="256"/>
      <c r="B325" s="145"/>
      <c r="C325" s="251"/>
      <c r="D325" s="251"/>
      <c r="E325" s="111"/>
      <c r="F325" s="135"/>
    </row>
    <row r="326" spans="1:7">
      <c r="A326" s="256"/>
      <c r="B326" s="145"/>
      <c r="C326" s="251"/>
      <c r="D326" s="251"/>
      <c r="E326" s="111"/>
      <c r="F326" s="268"/>
    </row>
    <row r="327" spans="1:7">
      <c r="A327" s="256"/>
      <c r="F327" s="268"/>
    </row>
    <row r="328" spans="1:7" ht="78" customHeight="1">
      <c r="A328" s="256" t="s">
        <v>160</v>
      </c>
      <c r="B328" s="108" t="s">
        <v>159</v>
      </c>
      <c r="C328" s="146"/>
      <c r="D328" s="146"/>
      <c r="E328" s="111"/>
      <c r="F328" s="135"/>
    </row>
    <row r="329" spans="1:7">
      <c r="A329" s="256"/>
      <c r="B329" s="145"/>
      <c r="C329" s="142" t="s">
        <v>26</v>
      </c>
      <c r="D329" s="142">
        <v>1</v>
      </c>
      <c r="E329" s="111">
        <v>0</v>
      </c>
      <c r="F329" s="135">
        <f>D329*E329</f>
        <v>0</v>
      </c>
    </row>
    <row r="330" spans="1:7">
      <c r="A330" s="256"/>
      <c r="F330" s="136"/>
    </row>
    <row r="331" spans="1:7" ht="33" customHeight="1">
      <c r="A331" s="256" t="s">
        <v>161</v>
      </c>
      <c r="B331" s="108" t="s">
        <v>162</v>
      </c>
      <c r="C331" s="146"/>
      <c r="D331" s="146"/>
      <c r="E331" s="111"/>
      <c r="F331" s="135"/>
      <c r="G331" s="128"/>
    </row>
    <row r="332" spans="1:7">
      <c r="A332" s="256"/>
      <c r="B332" s="145"/>
      <c r="C332" s="264" t="s">
        <v>265</v>
      </c>
      <c r="D332" s="142">
        <v>1</v>
      </c>
      <c r="E332" s="111">
        <v>0</v>
      </c>
      <c r="F332" s="135">
        <f>D332*E332</f>
        <v>0</v>
      </c>
      <c r="G332" s="128"/>
    </row>
    <row r="333" spans="1:7">
      <c r="A333" s="256"/>
      <c r="B333" s="108"/>
      <c r="C333" s="313"/>
      <c r="D333" s="313"/>
      <c r="E333" s="111"/>
      <c r="F333" s="135"/>
      <c r="G333" s="128"/>
    </row>
    <row r="334" spans="1:7">
      <c r="A334" s="256" t="s">
        <v>163</v>
      </c>
      <c r="B334" s="108" t="s">
        <v>164</v>
      </c>
      <c r="C334" s="313"/>
      <c r="D334" s="313"/>
      <c r="E334" s="111"/>
      <c r="F334" s="135"/>
      <c r="G334" s="128"/>
    </row>
    <row r="335" spans="1:7">
      <c r="A335" s="256"/>
      <c r="B335" s="145"/>
      <c r="C335" s="264" t="s">
        <v>265</v>
      </c>
      <c r="D335" s="142">
        <v>1</v>
      </c>
      <c r="E335" s="111">
        <v>0</v>
      </c>
      <c r="F335" s="135">
        <f>D335*E335</f>
        <v>0</v>
      </c>
      <c r="G335" s="128"/>
    </row>
    <row r="336" spans="1:7">
      <c r="A336" s="256"/>
      <c r="B336" s="107"/>
      <c r="C336" s="146"/>
      <c r="D336" s="146"/>
      <c r="E336" s="111"/>
      <c r="F336" s="135"/>
      <c r="G336" s="128"/>
    </row>
    <row r="337" spans="1:7" ht="30">
      <c r="A337" s="256" t="s">
        <v>165</v>
      </c>
      <c r="B337" s="108" t="s">
        <v>166</v>
      </c>
      <c r="C337" s="313"/>
      <c r="D337" s="313"/>
      <c r="E337" s="111"/>
      <c r="F337" s="135"/>
      <c r="G337" s="128"/>
    </row>
    <row r="338" spans="1:7">
      <c r="A338" s="256"/>
      <c r="B338" s="145"/>
      <c r="C338" s="264" t="s">
        <v>265</v>
      </c>
      <c r="D338" s="142">
        <v>1</v>
      </c>
      <c r="E338" s="111">
        <v>0</v>
      </c>
      <c r="F338" s="135">
        <f>D338*E338</f>
        <v>0</v>
      </c>
      <c r="G338" s="128"/>
    </row>
    <row r="339" spans="1:7">
      <c r="A339" s="256"/>
      <c r="B339" s="107"/>
      <c r="C339" s="146"/>
      <c r="D339" s="146"/>
      <c r="E339" s="111"/>
      <c r="F339" s="135"/>
      <c r="G339" s="128"/>
    </row>
    <row r="340" spans="1:7" ht="60">
      <c r="A340" s="256"/>
      <c r="B340" s="293" t="s">
        <v>397</v>
      </c>
      <c r="C340" s="313"/>
      <c r="D340" s="313"/>
      <c r="E340" s="111"/>
      <c r="F340" s="135"/>
      <c r="G340" s="128"/>
    </row>
    <row r="341" spans="1:7" ht="60">
      <c r="A341" s="256"/>
      <c r="B341" s="294" t="s">
        <v>396</v>
      </c>
      <c r="C341" s="142"/>
      <c r="D341" s="142"/>
      <c r="E341" s="111"/>
      <c r="F341" s="135"/>
      <c r="G341" s="128"/>
    </row>
    <row r="342" spans="1:7" ht="15.75" thickBot="1">
      <c r="A342" s="129"/>
      <c r="B342" s="130"/>
      <c r="C342" s="131"/>
      <c r="D342" s="131"/>
      <c r="E342" s="132"/>
      <c r="F342" s="137"/>
      <c r="G342" s="128"/>
    </row>
    <row r="343" spans="1:7" ht="15.75" thickTop="1">
      <c r="B343" s="133" t="s">
        <v>443</v>
      </c>
      <c r="F343" s="134">
        <f>SUM(F307:F342)</f>
        <v>0</v>
      </c>
    </row>
    <row r="347" spans="1:7">
      <c r="B347" s="153" t="s">
        <v>171</v>
      </c>
      <c r="C347" s="110"/>
      <c r="D347" s="110"/>
    </row>
    <row r="350" spans="1:7" ht="90">
      <c r="A350" s="256" t="s">
        <v>144</v>
      </c>
      <c r="B350" s="108" t="s">
        <v>172</v>
      </c>
      <c r="C350" s="146"/>
      <c r="D350" s="146"/>
      <c r="E350" s="111"/>
      <c r="F350" s="111"/>
    </row>
    <row r="351" spans="1:7">
      <c r="A351" s="256"/>
      <c r="B351" s="145"/>
      <c r="C351" s="146"/>
      <c r="D351" s="146"/>
      <c r="E351" s="111"/>
      <c r="F351" s="111"/>
    </row>
    <row r="352" spans="1:7">
      <c r="A352" s="256"/>
      <c r="B352" s="108" t="s">
        <v>173</v>
      </c>
      <c r="C352" s="142" t="s">
        <v>148</v>
      </c>
      <c r="D352" s="142">
        <v>6</v>
      </c>
      <c r="E352" s="111">
        <v>0</v>
      </c>
      <c r="F352" s="111">
        <f>D352*E352</f>
        <v>0</v>
      </c>
    </row>
    <row r="353" spans="1:6">
      <c r="A353" s="256"/>
      <c r="B353" s="108" t="s">
        <v>174</v>
      </c>
      <c r="C353" s="142" t="s">
        <v>148</v>
      </c>
      <c r="D353" s="142">
        <v>5</v>
      </c>
      <c r="E353" s="111">
        <v>0</v>
      </c>
      <c r="F353" s="111">
        <f>D353*E353</f>
        <v>0</v>
      </c>
    </row>
    <row r="354" spans="1:6">
      <c r="A354" s="256"/>
      <c r="B354" s="108" t="s">
        <v>175</v>
      </c>
      <c r="C354" s="142" t="s">
        <v>148</v>
      </c>
      <c r="D354" s="142">
        <v>15</v>
      </c>
      <c r="E354" s="111">
        <v>0</v>
      </c>
      <c r="F354" s="111">
        <f>D354*E354</f>
        <v>0</v>
      </c>
    </row>
    <row r="355" spans="1:6">
      <c r="A355" s="256"/>
      <c r="B355" s="108"/>
      <c r="C355" s="251"/>
      <c r="D355" s="251"/>
      <c r="E355" s="111"/>
      <c r="F355" s="111"/>
    </row>
    <row r="356" spans="1:6">
      <c r="A356" s="256"/>
      <c r="B356" s="108"/>
      <c r="C356" s="251"/>
      <c r="D356" s="251"/>
      <c r="E356" s="111"/>
      <c r="F356" s="111"/>
    </row>
    <row r="357" spans="1:6">
      <c r="A357" s="256"/>
      <c r="B357" s="108"/>
      <c r="C357" s="251"/>
      <c r="D357" s="251"/>
      <c r="E357" s="111"/>
      <c r="F357" s="111"/>
    </row>
    <row r="358" spans="1:6">
      <c r="A358" s="256"/>
      <c r="B358" s="108"/>
      <c r="C358" s="251"/>
      <c r="D358" s="251"/>
      <c r="E358" s="111"/>
      <c r="F358" s="111"/>
    </row>
    <row r="359" spans="1:6">
      <c r="A359" s="256"/>
      <c r="B359" s="108"/>
      <c r="C359" s="251"/>
      <c r="D359" s="251"/>
      <c r="E359" s="111"/>
      <c r="F359" s="111"/>
    </row>
    <row r="360" spans="1:6">
      <c r="A360" s="256"/>
      <c r="F360" s="268"/>
    </row>
    <row r="361" spans="1:6" ht="30">
      <c r="A361" s="256" t="s">
        <v>80</v>
      </c>
      <c r="B361" s="108" t="s">
        <v>176</v>
      </c>
      <c r="C361" s="146"/>
      <c r="D361" s="146"/>
      <c r="E361" s="111"/>
      <c r="F361" s="111"/>
    </row>
    <row r="362" spans="1:6">
      <c r="A362" s="256"/>
      <c r="B362" s="108" t="s">
        <v>241</v>
      </c>
      <c r="C362" s="142" t="s">
        <v>26</v>
      </c>
      <c r="D362" s="142">
        <v>6</v>
      </c>
      <c r="E362" s="111">
        <v>0</v>
      </c>
      <c r="F362" s="111">
        <f>D362*E362</f>
        <v>0</v>
      </c>
    </row>
    <row r="363" spans="1:6">
      <c r="B363" s="108" t="s">
        <v>242</v>
      </c>
      <c r="C363" s="142" t="s">
        <v>26</v>
      </c>
      <c r="D363" s="142">
        <v>5</v>
      </c>
      <c r="E363" s="111">
        <v>0</v>
      </c>
      <c r="F363" s="111">
        <f>D363*E363</f>
        <v>0</v>
      </c>
    </row>
    <row r="364" spans="1:6">
      <c r="B364" s="108" t="s">
        <v>243</v>
      </c>
      <c r="C364" s="142" t="s">
        <v>26</v>
      </c>
      <c r="D364" s="142">
        <v>6</v>
      </c>
      <c r="E364" s="111">
        <v>0</v>
      </c>
      <c r="F364" s="111">
        <f>D364*E364</f>
        <v>0</v>
      </c>
    </row>
    <row r="365" spans="1:6">
      <c r="B365" s="108" t="s">
        <v>244</v>
      </c>
      <c r="C365" s="142" t="s">
        <v>26</v>
      </c>
      <c r="D365" s="142">
        <v>5</v>
      </c>
      <c r="E365" s="111">
        <v>0</v>
      </c>
      <c r="F365" s="111">
        <f>D365*E365</f>
        <v>0</v>
      </c>
    </row>
    <row r="366" spans="1:6">
      <c r="B366" s="108" t="s">
        <v>245</v>
      </c>
      <c r="C366" s="142" t="s">
        <v>26</v>
      </c>
      <c r="D366" s="142">
        <v>6</v>
      </c>
      <c r="E366" s="111">
        <v>0</v>
      </c>
      <c r="F366" s="111">
        <f>D366*E366</f>
        <v>0</v>
      </c>
    </row>
    <row r="368" spans="1:6" ht="28.5" customHeight="1">
      <c r="A368" s="256" t="s">
        <v>153</v>
      </c>
      <c r="B368" s="108" t="s">
        <v>177</v>
      </c>
      <c r="C368" s="264" t="s">
        <v>26</v>
      </c>
      <c r="D368" s="264">
        <v>1</v>
      </c>
      <c r="E368" s="111">
        <v>0</v>
      </c>
      <c r="F368" s="111">
        <f>D368*E368</f>
        <v>0</v>
      </c>
    </row>
    <row r="369" spans="1:6">
      <c r="A369" s="256"/>
      <c r="B369" s="145"/>
      <c r="C369" s="142"/>
      <c r="D369" s="142"/>
      <c r="E369" s="111"/>
      <c r="F369" s="111"/>
    </row>
    <row r="370" spans="1:6">
      <c r="A370" s="256"/>
    </row>
    <row r="371" spans="1:6">
      <c r="A371" s="256"/>
    </row>
    <row r="372" spans="1:6" ht="150">
      <c r="A372" s="256" t="s">
        <v>155</v>
      </c>
      <c r="B372" s="108" t="s">
        <v>178</v>
      </c>
      <c r="C372" s="264" t="s">
        <v>26</v>
      </c>
      <c r="D372" s="264">
        <v>33</v>
      </c>
      <c r="E372" s="111">
        <v>0</v>
      </c>
      <c r="F372" s="111">
        <f>D372*E372</f>
        <v>0</v>
      </c>
    </row>
    <row r="373" spans="1:6">
      <c r="A373" s="256"/>
      <c r="B373" s="145"/>
      <c r="C373" s="142"/>
      <c r="D373" s="142"/>
      <c r="E373" s="111"/>
      <c r="F373" s="111"/>
    </row>
    <row r="374" spans="1:6">
      <c r="A374" s="256"/>
    </row>
    <row r="375" spans="1:6" ht="30">
      <c r="A375" s="256" t="s">
        <v>158</v>
      </c>
      <c r="B375" s="108" t="s">
        <v>246</v>
      </c>
      <c r="C375" s="264" t="s">
        <v>265</v>
      </c>
      <c r="D375" s="264">
        <v>1</v>
      </c>
      <c r="E375" s="111">
        <v>0</v>
      </c>
      <c r="F375" s="111">
        <f>D375*E375</f>
        <v>0</v>
      </c>
    </row>
    <row r="376" spans="1:6">
      <c r="A376" s="256"/>
      <c r="B376" s="145"/>
      <c r="C376" s="142"/>
      <c r="D376" s="142"/>
      <c r="E376" s="111"/>
      <c r="F376" s="111"/>
    </row>
    <row r="377" spans="1:6">
      <c r="A377" s="256"/>
    </row>
    <row r="378" spans="1:6" ht="30">
      <c r="A378" s="256" t="s">
        <v>160</v>
      </c>
      <c r="B378" s="108" t="s">
        <v>179</v>
      </c>
      <c r="C378" s="264" t="s">
        <v>265</v>
      </c>
      <c r="D378" s="264">
        <v>1</v>
      </c>
      <c r="E378" s="111">
        <v>0</v>
      </c>
      <c r="F378" s="111">
        <f>D378*E378</f>
        <v>0</v>
      </c>
    </row>
    <row r="379" spans="1:6">
      <c r="B379" s="145"/>
      <c r="C379" s="142"/>
      <c r="D379" s="142"/>
      <c r="E379" s="111"/>
      <c r="F379" s="111"/>
    </row>
    <row r="380" spans="1:6">
      <c r="B380" s="145"/>
      <c r="C380" s="251"/>
      <c r="D380" s="251"/>
      <c r="E380" s="111"/>
      <c r="F380" s="111"/>
    </row>
    <row r="381" spans="1:6" ht="60">
      <c r="B381" s="293" t="s">
        <v>397</v>
      </c>
      <c r="C381" s="251"/>
      <c r="D381" s="251"/>
      <c r="E381" s="111"/>
      <c r="F381" s="111"/>
    </row>
    <row r="382" spans="1:6" ht="70.5" customHeight="1">
      <c r="B382" s="294" t="s">
        <v>396</v>
      </c>
      <c r="C382" s="146"/>
      <c r="D382" s="146"/>
      <c r="E382" s="111"/>
      <c r="F382" s="111"/>
    </row>
    <row r="383" spans="1:6">
      <c r="B383" s="108"/>
      <c r="C383" s="146"/>
      <c r="D383" s="146"/>
      <c r="E383" s="111"/>
      <c r="F383" s="111"/>
    </row>
    <row r="384" spans="1:6" ht="15.75" thickBot="1">
      <c r="A384" s="129"/>
      <c r="B384" s="147"/>
      <c r="C384" s="131"/>
      <c r="D384" s="131"/>
      <c r="E384" s="132"/>
      <c r="F384" s="132"/>
    </row>
    <row r="385" spans="1:6" ht="15.75" thickTop="1">
      <c r="B385" s="133" t="s">
        <v>434</v>
      </c>
      <c r="F385" s="134">
        <f>SUM(F345:F384)</f>
        <v>0</v>
      </c>
    </row>
    <row r="386" spans="1:6">
      <c r="B386" s="133"/>
      <c r="F386" s="134"/>
    </row>
    <row r="387" spans="1:6">
      <c r="B387" s="133"/>
      <c r="F387" s="134"/>
    </row>
    <row r="388" spans="1:6">
      <c r="B388" s="133"/>
      <c r="F388" s="134"/>
    </row>
    <row r="389" spans="1:6">
      <c r="B389" s="133"/>
      <c r="F389" s="134"/>
    </row>
    <row r="390" spans="1:6">
      <c r="B390" s="133"/>
      <c r="F390" s="134"/>
    </row>
    <row r="391" spans="1:6">
      <c r="F391" s="268"/>
    </row>
    <row r="392" spans="1:6">
      <c r="B392" s="153" t="s">
        <v>180</v>
      </c>
      <c r="C392" s="110"/>
      <c r="D392" s="110"/>
    </row>
    <row r="395" spans="1:6" ht="75">
      <c r="A395" s="101" t="s">
        <v>144</v>
      </c>
      <c r="B395" s="109" t="s">
        <v>181</v>
      </c>
      <c r="C395" s="146"/>
      <c r="D395" s="146"/>
      <c r="E395" s="111"/>
      <c r="F395" s="111"/>
    </row>
    <row r="396" spans="1:6">
      <c r="B396" s="145"/>
      <c r="C396" s="142" t="s">
        <v>26</v>
      </c>
      <c r="D396" s="142">
        <v>2</v>
      </c>
      <c r="E396" s="111">
        <v>0</v>
      </c>
      <c r="F396" s="111">
        <f>D396*E396</f>
        <v>0</v>
      </c>
    </row>
    <row r="397" spans="1:6">
      <c r="B397" s="145"/>
      <c r="C397" s="251"/>
      <c r="D397" s="251"/>
      <c r="E397" s="111"/>
      <c r="F397" s="111"/>
    </row>
    <row r="398" spans="1:6">
      <c r="B398" s="107"/>
      <c r="C398" s="146"/>
      <c r="D398" s="146"/>
      <c r="E398" s="111"/>
      <c r="F398" s="111"/>
    </row>
    <row r="399" spans="1:6" ht="90">
      <c r="A399" s="101" t="s">
        <v>80</v>
      </c>
      <c r="B399" s="108" t="s">
        <v>182</v>
      </c>
      <c r="C399" s="146"/>
      <c r="D399" s="146"/>
      <c r="E399" s="111"/>
      <c r="F399" s="111"/>
    </row>
    <row r="400" spans="1:6">
      <c r="B400" s="145"/>
      <c r="C400" s="142" t="s">
        <v>26</v>
      </c>
      <c r="D400" s="142">
        <v>1</v>
      </c>
      <c r="E400" s="111">
        <v>0</v>
      </c>
      <c r="F400" s="111">
        <f>D400*E400</f>
        <v>0</v>
      </c>
    </row>
    <row r="404" spans="1:6" ht="45">
      <c r="A404" s="101" t="s">
        <v>153</v>
      </c>
      <c r="B404" s="108" t="s">
        <v>183</v>
      </c>
      <c r="C404" s="146"/>
      <c r="D404" s="146"/>
      <c r="E404" s="154"/>
      <c r="F404" s="154"/>
    </row>
    <row r="405" spans="1:6">
      <c r="B405" s="108" t="s">
        <v>184</v>
      </c>
      <c r="C405" s="142" t="s">
        <v>26</v>
      </c>
      <c r="D405" s="142">
        <v>1</v>
      </c>
      <c r="E405" s="111">
        <v>0</v>
      </c>
      <c r="F405" s="111">
        <f t="shared" ref="F405:F410" si="0">D405*E405</f>
        <v>0</v>
      </c>
    </row>
    <row r="406" spans="1:6">
      <c r="B406" s="108" t="s">
        <v>185</v>
      </c>
      <c r="C406" s="142" t="s">
        <v>26</v>
      </c>
      <c r="D406" s="142">
        <v>2</v>
      </c>
      <c r="E406" s="111">
        <v>0</v>
      </c>
      <c r="F406" s="111">
        <f t="shared" si="0"/>
        <v>0</v>
      </c>
    </row>
    <row r="407" spans="1:6">
      <c r="B407" s="108" t="s">
        <v>186</v>
      </c>
      <c r="C407" s="142" t="s">
        <v>26</v>
      </c>
      <c r="D407" s="142">
        <v>1</v>
      </c>
      <c r="E407" s="111">
        <v>0</v>
      </c>
      <c r="F407" s="111">
        <f t="shared" si="0"/>
        <v>0</v>
      </c>
    </row>
    <row r="408" spans="1:6">
      <c r="B408" s="108" t="s">
        <v>187</v>
      </c>
      <c r="C408" s="142" t="s">
        <v>26</v>
      </c>
      <c r="D408" s="142">
        <v>2</v>
      </c>
      <c r="E408" s="111">
        <v>0</v>
      </c>
      <c r="F408" s="111">
        <f t="shared" si="0"/>
        <v>0</v>
      </c>
    </row>
    <row r="409" spans="1:6">
      <c r="B409" s="108" t="s">
        <v>188</v>
      </c>
      <c r="C409" s="142" t="s">
        <v>26</v>
      </c>
      <c r="D409" s="142">
        <v>1</v>
      </c>
      <c r="E409" s="111">
        <v>0</v>
      </c>
      <c r="F409" s="111">
        <f t="shared" si="0"/>
        <v>0</v>
      </c>
    </row>
    <row r="410" spans="1:6">
      <c r="B410" s="108" t="s">
        <v>189</v>
      </c>
      <c r="C410" s="142" t="s">
        <v>26</v>
      </c>
      <c r="D410" s="142">
        <v>2</v>
      </c>
      <c r="E410" s="111">
        <v>0</v>
      </c>
      <c r="F410" s="111">
        <f t="shared" si="0"/>
        <v>0</v>
      </c>
    </row>
    <row r="411" spans="1:6">
      <c r="B411" s="145"/>
      <c r="C411" s="146"/>
      <c r="D411" s="146"/>
      <c r="E411" s="154"/>
      <c r="F411" s="154"/>
    </row>
    <row r="412" spans="1:6">
      <c r="B412" s="107"/>
      <c r="C412" s="146"/>
      <c r="D412" s="146"/>
      <c r="E412" s="154"/>
      <c r="F412" s="154"/>
    </row>
    <row r="413" spans="1:6" ht="60">
      <c r="B413" s="293" t="s">
        <v>397</v>
      </c>
      <c r="C413" s="312"/>
      <c r="D413" s="312"/>
      <c r="E413" s="111"/>
      <c r="F413" s="111"/>
    </row>
    <row r="414" spans="1:6">
      <c r="C414" s="312"/>
      <c r="D414" s="312"/>
      <c r="E414" s="111"/>
      <c r="F414" s="111"/>
    </row>
    <row r="415" spans="1:6" ht="15.75" thickBot="1">
      <c r="A415" s="129"/>
      <c r="B415" s="4"/>
      <c r="C415" s="189"/>
      <c r="D415" s="189"/>
      <c r="E415" s="4"/>
      <c r="F415" s="4"/>
    </row>
    <row r="416" spans="1:6" ht="15.75" thickTop="1">
      <c r="B416" s="133" t="s">
        <v>435</v>
      </c>
      <c r="F416" s="134">
        <f>SUM(F377:F415)</f>
        <v>0</v>
      </c>
    </row>
    <row r="428" spans="1:6">
      <c r="B428" s="153" t="s">
        <v>190</v>
      </c>
      <c r="C428" s="110"/>
      <c r="D428" s="110"/>
    </row>
    <row r="430" spans="1:6" ht="107.25" customHeight="1">
      <c r="A430" s="256" t="s">
        <v>144</v>
      </c>
      <c r="B430" s="109" t="s">
        <v>191</v>
      </c>
      <c r="C430" s="146"/>
      <c r="D430" s="146"/>
      <c r="E430" s="111"/>
      <c r="F430" s="111"/>
    </row>
    <row r="431" spans="1:6">
      <c r="B431" s="145"/>
      <c r="C431" s="142"/>
      <c r="D431" s="142"/>
      <c r="E431" s="111"/>
      <c r="F431" s="111"/>
    </row>
    <row r="432" spans="1:6">
      <c r="B432" s="283" t="s">
        <v>404</v>
      </c>
      <c r="C432" s="146"/>
      <c r="D432" s="146"/>
      <c r="E432" s="111"/>
      <c r="F432" s="111"/>
    </row>
    <row r="433" spans="1:6">
      <c r="B433" s="283" t="s">
        <v>405</v>
      </c>
      <c r="C433" s="146"/>
      <c r="D433" s="146"/>
      <c r="E433" s="111"/>
      <c r="F433" s="111"/>
    </row>
    <row r="434" spans="1:6">
      <c r="B434" s="283" t="s">
        <v>401</v>
      </c>
      <c r="C434" s="142"/>
      <c r="D434" s="142"/>
      <c r="E434" s="111"/>
      <c r="F434" s="154"/>
    </row>
    <row r="435" spans="1:6">
      <c r="B435" s="282" t="s">
        <v>398</v>
      </c>
      <c r="C435" s="251"/>
      <c r="D435" s="251"/>
      <c r="E435" s="111"/>
      <c r="F435" s="111"/>
    </row>
    <row r="436" spans="1:6" ht="29.25" customHeight="1">
      <c r="B436" s="285" t="s">
        <v>406</v>
      </c>
      <c r="C436" s="251"/>
      <c r="D436" s="251"/>
      <c r="E436" s="111"/>
      <c r="F436" s="111"/>
    </row>
    <row r="437" spans="1:6" ht="29.25" customHeight="1">
      <c r="B437" s="286" t="s">
        <v>407</v>
      </c>
      <c r="C437" s="251"/>
      <c r="D437" s="251"/>
      <c r="E437" s="111"/>
      <c r="F437" s="111"/>
    </row>
    <row r="438" spans="1:6">
      <c r="B438" s="138"/>
      <c r="C438" s="251" t="s">
        <v>26</v>
      </c>
      <c r="D438" s="251">
        <v>1</v>
      </c>
      <c r="E438" s="111">
        <v>0</v>
      </c>
      <c r="F438" s="154">
        <f>D438*E438</f>
        <v>0</v>
      </c>
    </row>
    <row r="439" spans="1:6">
      <c r="B439" s="138"/>
      <c r="C439" s="264"/>
      <c r="D439" s="264"/>
      <c r="E439" s="111"/>
      <c r="F439" s="154"/>
    </row>
    <row r="440" spans="1:6">
      <c r="B440" s="139" t="s">
        <v>444</v>
      </c>
      <c r="C440" s="264"/>
      <c r="D440" s="264"/>
      <c r="E440" s="111"/>
      <c r="F440" s="111"/>
    </row>
    <row r="441" spans="1:6">
      <c r="B441" s="139"/>
      <c r="C441" s="298"/>
      <c r="D441" s="298"/>
      <c r="E441" s="299"/>
      <c r="F441" s="299"/>
    </row>
    <row r="442" spans="1:6">
      <c r="B442" s="139"/>
      <c r="C442" s="300"/>
      <c r="D442" s="300"/>
      <c r="E442" s="301"/>
      <c r="F442" s="301"/>
    </row>
    <row r="443" spans="1:6" ht="105.75" customHeight="1">
      <c r="A443" s="256" t="s">
        <v>80</v>
      </c>
      <c r="B443" s="109" t="s">
        <v>192</v>
      </c>
    </row>
    <row r="444" spans="1:6">
      <c r="A444" s="256"/>
      <c r="B444" s="283" t="s">
        <v>399</v>
      </c>
      <c r="C444" s="146"/>
      <c r="D444" s="146"/>
      <c r="E444" s="111"/>
      <c r="F444" s="111"/>
    </row>
    <row r="445" spans="1:6">
      <c r="A445" s="256"/>
      <c r="B445" s="283" t="s">
        <v>400</v>
      </c>
      <c r="C445" s="146"/>
      <c r="D445" s="146"/>
      <c r="E445" s="111"/>
      <c r="F445" s="111"/>
    </row>
    <row r="446" spans="1:6">
      <c r="A446" s="256"/>
      <c r="B446" s="283" t="s">
        <v>401</v>
      </c>
      <c r="C446" s="146"/>
      <c r="D446" s="146"/>
      <c r="E446" s="111"/>
      <c r="F446" s="111"/>
    </row>
    <row r="447" spans="1:6">
      <c r="A447" s="256"/>
      <c r="B447" s="283" t="s">
        <v>402</v>
      </c>
      <c r="C447" s="146"/>
      <c r="D447" s="146"/>
      <c r="E447" s="111"/>
      <c r="F447" s="111"/>
    </row>
    <row r="448" spans="1:6">
      <c r="A448" s="256"/>
      <c r="B448" s="284" t="s">
        <v>403</v>
      </c>
      <c r="C448" s="146"/>
      <c r="D448" s="146"/>
      <c r="E448" s="111"/>
      <c r="F448" s="111"/>
    </row>
    <row r="449" spans="1:6">
      <c r="A449" s="256"/>
      <c r="B449" s="139"/>
      <c r="C449" s="142" t="s">
        <v>26</v>
      </c>
      <c r="D449" s="142">
        <v>1</v>
      </c>
      <c r="E449" s="111">
        <v>0</v>
      </c>
      <c r="F449" s="111">
        <f>D449*E449</f>
        <v>0</v>
      </c>
    </row>
    <row r="450" spans="1:6">
      <c r="A450" s="256"/>
      <c r="B450" s="139"/>
      <c r="C450" s="264"/>
      <c r="D450" s="264"/>
      <c r="E450" s="111"/>
      <c r="F450" s="111"/>
    </row>
    <row r="451" spans="1:6">
      <c r="A451" s="256"/>
      <c r="B451" s="139" t="s">
        <v>444</v>
      </c>
      <c r="C451" s="264"/>
      <c r="D451" s="264"/>
      <c r="E451" s="111"/>
      <c r="F451" s="111"/>
    </row>
    <row r="452" spans="1:6">
      <c r="A452" s="256"/>
      <c r="B452" s="139"/>
      <c r="C452" s="298"/>
      <c r="D452" s="298"/>
      <c r="E452" s="299"/>
      <c r="F452" s="299"/>
    </row>
    <row r="453" spans="1:6">
      <c r="A453" s="256"/>
      <c r="B453" s="139"/>
      <c r="C453" s="142"/>
      <c r="D453" s="142"/>
      <c r="E453" s="111"/>
      <c r="F453" s="111"/>
    </row>
    <row r="454" spans="1:6" ht="105" customHeight="1">
      <c r="A454" s="256" t="s">
        <v>153</v>
      </c>
      <c r="B454" s="109" t="s">
        <v>192</v>
      </c>
      <c r="C454" s="146"/>
      <c r="D454" s="146"/>
      <c r="E454" s="111"/>
      <c r="F454" s="111"/>
    </row>
    <row r="455" spans="1:6" ht="36" customHeight="1">
      <c r="A455" s="256"/>
      <c r="B455" s="109"/>
      <c r="C455" s="265"/>
      <c r="D455" s="265"/>
      <c r="E455" s="111"/>
      <c r="F455" s="111"/>
    </row>
    <row r="456" spans="1:6" ht="19.5" customHeight="1">
      <c r="B456" s="283" t="s">
        <v>424</v>
      </c>
      <c r="C456" s="146"/>
      <c r="D456" s="146"/>
      <c r="E456" s="111"/>
      <c r="F456" s="111"/>
    </row>
    <row r="457" spans="1:6" ht="30">
      <c r="B457" s="283" t="s">
        <v>425</v>
      </c>
      <c r="C457" s="146"/>
      <c r="D457" s="146"/>
      <c r="E457" s="111"/>
      <c r="F457" s="111"/>
    </row>
    <row r="458" spans="1:6">
      <c r="B458" s="283" t="s">
        <v>401</v>
      </c>
      <c r="C458" s="146"/>
      <c r="D458" s="146"/>
      <c r="E458" s="111"/>
      <c r="F458" s="111"/>
    </row>
    <row r="459" spans="1:6">
      <c r="B459" s="283" t="s">
        <v>402</v>
      </c>
      <c r="C459" s="142"/>
      <c r="D459" s="142"/>
      <c r="E459" s="111"/>
      <c r="F459" s="111"/>
    </row>
    <row r="460" spans="1:6">
      <c r="B460" s="284" t="s">
        <v>408</v>
      </c>
      <c r="C460" s="146"/>
      <c r="D460" s="146"/>
      <c r="E460" s="111"/>
      <c r="F460" s="111"/>
    </row>
    <row r="461" spans="1:6">
      <c r="B461" s="139"/>
      <c r="C461" s="142" t="s">
        <v>26</v>
      </c>
      <c r="D461" s="142">
        <v>2</v>
      </c>
      <c r="E461" s="111">
        <v>0</v>
      </c>
      <c r="F461" s="111">
        <f>D461*E461</f>
        <v>0</v>
      </c>
    </row>
    <row r="462" spans="1:6">
      <c r="B462" s="139" t="s">
        <v>444</v>
      </c>
      <c r="C462" s="264"/>
      <c r="D462" s="264"/>
      <c r="E462" s="111"/>
      <c r="F462" s="111"/>
    </row>
    <row r="463" spans="1:6">
      <c r="B463" s="139"/>
      <c r="C463" s="298"/>
      <c r="D463" s="298"/>
      <c r="E463" s="299"/>
      <c r="F463" s="299"/>
    </row>
    <row r="464" spans="1:6">
      <c r="B464" s="139"/>
      <c r="C464" s="251"/>
      <c r="D464" s="251"/>
      <c r="E464" s="111"/>
      <c r="F464" s="111"/>
    </row>
    <row r="465" spans="1:10" ht="105">
      <c r="A465" s="256" t="s">
        <v>155</v>
      </c>
      <c r="B465" s="108" t="s">
        <v>193</v>
      </c>
      <c r="C465" s="146"/>
      <c r="D465" s="146"/>
      <c r="E465" s="111"/>
      <c r="F465" s="111"/>
      <c r="J465" t="s">
        <v>38</v>
      </c>
    </row>
    <row r="466" spans="1:10">
      <c r="A466" s="256"/>
      <c r="B466" s="140" t="s">
        <v>194</v>
      </c>
      <c r="C466" s="142" t="s">
        <v>148</v>
      </c>
      <c r="D466" s="142">
        <v>35</v>
      </c>
      <c r="E466" s="111">
        <v>0</v>
      </c>
      <c r="F466" s="111">
        <f>D466*E466</f>
        <v>0</v>
      </c>
    </row>
    <row r="467" spans="1:10">
      <c r="A467" s="256"/>
      <c r="B467" s="140" t="s">
        <v>195</v>
      </c>
      <c r="C467" s="142" t="s">
        <v>148</v>
      </c>
      <c r="D467" s="142">
        <v>35</v>
      </c>
      <c r="E467" s="111">
        <v>0</v>
      </c>
      <c r="F467" s="111">
        <f>D467*E467</f>
        <v>0</v>
      </c>
    </row>
    <row r="468" spans="1:10">
      <c r="A468" s="256"/>
    </row>
    <row r="469" spans="1:10" ht="60.75" customHeight="1">
      <c r="A469" s="256" t="s">
        <v>158</v>
      </c>
      <c r="B469" s="109" t="s">
        <v>196</v>
      </c>
      <c r="C469" s="146"/>
      <c r="D469" s="146"/>
      <c r="E469" s="111"/>
      <c r="F469" s="111"/>
    </row>
    <row r="470" spans="1:10">
      <c r="A470" s="256"/>
      <c r="B470" s="145"/>
      <c r="C470" s="142" t="s">
        <v>26</v>
      </c>
      <c r="D470" s="142">
        <v>3</v>
      </c>
      <c r="E470" s="111">
        <v>0</v>
      </c>
      <c r="F470" s="111">
        <f>D470*E470</f>
        <v>0</v>
      </c>
    </row>
    <row r="471" spans="1:10">
      <c r="A471" s="256"/>
    </row>
    <row r="472" spans="1:10" ht="60">
      <c r="A472" s="256" t="s">
        <v>160</v>
      </c>
      <c r="B472" s="108" t="s">
        <v>197</v>
      </c>
      <c r="C472" s="241" t="s">
        <v>148</v>
      </c>
      <c r="D472" s="241">
        <v>25</v>
      </c>
      <c r="E472" s="111">
        <v>0</v>
      </c>
      <c r="F472" s="111">
        <f>D472*E472</f>
        <v>0</v>
      </c>
    </row>
    <row r="473" spans="1:10">
      <c r="B473" s="145"/>
      <c r="C473" s="142"/>
      <c r="D473" s="142"/>
      <c r="E473" s="111"/>
      <c r="F473" s="111"/>
    </row>
    <row r="474" spans="1:10" ht="60">
      <c r="A474" s="256" t="s">
        <v>161</v>
      </c>
      <c r="B474" s="108" t="s">
        <v>198</v>
      </c>
      <c r="C474" s="146"/>
      <c r="D474" s="146"/>
      <c r="E474" s="111"/>
      <c r="F474" s="111"/>
    </row>
    <row r="475" spans="1:10">
      <c r="B475" s="145"/>
      <c r="C475" s="142" t="s">
        <v>265</v>
      </c>
      <c r="D475" s="142">
        <v>1</v>
      </c>
      <c r="E475" s="111">
        <v>0</v>
      </c>
      <c r="F475" s="111">
        <f>D475*E475</f>
        <v>0</v>
      </c>
    </row>
    <row r="477" spans="1:10" ht="30">
      <c r="A477" s="256" t="s">
        <v>163</v>
      </c>
      <c r="B477" s="108" t="s">
        <v>200</v>
      </c>
      <c r="C477" s="146"/>
      <c r="D477" s="146"/>
      <c r="E477" s="111"/>
      <c r="F477" s="111"/>
    </row>
    <row r="478" spans="1:10">
      <c r="A478" s="256"/>
      <c r="B478" s="145"/>
      <c r="C478" s="142" t="s">
        <v>201</v>
      </c>
      <c r="D478" s="142">
        <v>30</v>
      </c>
      <c r="E478" s="111">
        <v>0</v>
      </c>
      <c r="F478" s="111">
        <f>D478*E478</f>
        <v>0</v>
      </c>
    </row>
    <row r="479" spans="1:10">
      <c r="A479" s="256"/>
    </row>
    <row r="480" spans="1:10" ht="60">
      <c r="A480" s="256" t="s">
        <v>165</v>
      </c>
      <c r="B480" s="108" t="s">
        <v>199</v>
      </c>
      <c r="C480" s="146"/>
      <c r="D480" s="146"/>
      <c r="E480" s="111"/>
      <c r="F480" s="111"/>
    </row>
    <row r="481" spans="1:6">
      <c r="A481" s="256"/>
      <c r="B481" s="145"/>
      <c r="C481" s="142" t="s">
        <v>26</v>
      </c>
      <c r="D481" s="142">
        <v>1</v>
      </c>
      <c r="E481" s="111">
        <v>0</v>
      </c>
      <c r="F481" s="111">
        <f>D481*E481</f>
        <v>0</v>
      </c>
    </row>
    <row r="482" spans="1:6">
      <c r="A482" s="256"/>
    </row>
    <row r="483" spans="1:6" ht="30">
      <c r="A483" s="256" t="s">
        <v>167</v>
      </c>
      <c r="B483" s="108" t="s">
        <v>202</v>
      </c>
    </row>
    <row r="484" spans="1:6">
      <c r="A484" s="256"/>
      <c r="C484" s="142" t="s">
        <v>201</v>
      </c>
      <c r="D484" s="142">
        <v>60</v>
      </c>
      <c r="E484" s="111">
        <v>0</v>
      </c>
      <c r="F484" s="111">
        <f>D484*E484</f>
        <v>0</v>
      </c>
    </row>
    <row r="485" spans="1:6">
      <c r="A485" s="256"/>
    </row>
    <row r="486" spans="1:6" ht="30">
      <c r="A486" s="256" t="s">
        <v>168</v>
      </c>
      <c r="B486" s="108" t="s">
        <v>203</v>
      </c>
      <c r="C486" s="146"/>
      <c r="D486" s="146"/>
      <c r="E486" s="111"/>
      <c r="F486" s="111"/>
    </row>
    <row r="487" spans="1:6">
      <c r="A487" s="256"/>
      <c r="B487" s="145"/>
      <c r="C487" s="264" t="s">
        <v>265</v>
      </c>
      <c r="D487" s="142">
        <v>1</v>
      </c>
      <c r="E487" s="111">
        <v>0</v>
      </c>
      <c r="F487" s="111">
        <f>D487*E487</f>
        <v>0</v>
      </c>
    </row>
    <row r="488" spans="1:6">
      <c r="A488" s="256"/>
    </row>
    <row r="489" spans="1:6" ht="75">
      <c r="A489" s="256" t="s">
        <v>205</v>
      </c>
      <c r="B489" s="108" t="s">
        <v>204</v>
      </c>
      <c r="C489" s="146"/>
      <c r="D489" s="146"/>
      <c r="E489" s="111"/>
      <c r="F489" s="111"/>
    </row>
    <row r="490" spans="1:6">
      <c r="B490" s="145"/>
      <c r="C490" s="264" t="s">
        <v>265</v>
      </c>
      <c r="D490" s="142">
        <v>1</v>
      </c>
      <c r="E490" s="111">
        <v>0</v>
      </c>
      <c r="F490" s="111">
        <f>D490*E490</f>
        <v>0</v>
      </c>
    </row>
    <row r="492" spans="1:6">
      <c r="A492" s="101" t="s">
        <v>209</v>
      </c>
      <c r="B492" s="109" t="s">
        <v>206</v>
      </c>
      <c r="C492" s="142"/>
      <c r="D492" s="142"/>
      <c r="E492" s="111"/>
      <c r="F492" s="111"/>
    </row>
    <row r="493" spans="1:6">
      <c r="B493" s="109"/>
      <c r="C493" s="142" t="s">
        <v>26</v>
      </c>
      <c r="D493" s="142">
        <v>1</v>
      </c>
      <c r="E493" s="111">
        <v>0</v>
      </c>
      <c r="F493" s="111">
        <f>D493*E493</f>
        <v>0</v>
      </c>
    </row>
    <row r="494" spans="1:6">
      <c r="B494" s="109"/>
      <c r="C494" s="142"/>
      <c r="D494" s="142"/>
      <c r="E494" s="111"/>
      <c r="F494" s="111"/>
    </row>
    <row r="495" spans="1:6" ht="30">
      <c r="A495" s="101" t="s">
        <v>207</v>
      </c>
      <c r="B495" s="109" t="s">
        <v>409</v>
      </c>
      <c r="C495" s="142"/>
      <c r="D495" s="142"/>
      <c r="E495" s="111"/>
      <c r="F495" s="111"/>
    </row>
    <row r="496" spans="1:6">
      <c r="B496" s="109"/>
      <c r="C496" s="142" t="s">
        <v>265</v>
      </c>
      <c r="D496" s="142">
        <v>1</v>
      </c>
      <c r="E496" s="111">
        <v>0</v>
      </c>
      <c r="F496" s="111">
        <f>D496*E496</f>
        <v>0</v>
      </c>
    </row>
    <row r="497" spans="1:6">
      <c r="B497" s="109"/>
      <c r="C497" s="142"/>
      <c r="D497" s="142"/>
      <c r="E497" s="111"/>
      <c r="F497" s="111"/>
    </row>
    <row r="498" spans="1:6" ht="105">
      <c r="A498" s="256"/>
      <c r="B498" s="295" t="s">
        <v>410</v>
      </c>
      <c r="C498" s="142"/>
      <c r="D498" s="142"/>
      <c r="E498" s="111"/>
      <c r="F498" s="111"/>
    </row>
    <row r="499" spans="1:6">
      <c r="B499" s="295"/>
      <c r="C499" s="142"/>
      <c r="D499" s="142"/>
      <c r="E499" s="111"/>
      <c r="F499" s="111"/>
    </row>
    <row r="500" spans="1:6">
      <c r="B500" s="296"/>
    </row>
    <row r="501" spans="1:6" ht="75">
      <c r="A501" s="101" t="s">
        <v>208</v>
      </c>
      <c r="B501" s="295" t="s">
        <v>211</v>
      </c>
      <c r="C501" s="142"/>
      <c r="D501" s="142"/>
      <c r="E501" s="111"/>
      <c r="F501" s="111"/>
    </row>
    <row r="502" spans="1:6">
      <c r="B502" s="109"/>
      <c r="C502" s="142" t="s">
        <v>26</v>
      </c>
      <c r="D502" s="142">
        <v>1</v>
      </c>
      <c r="E502" s="111">
        <v>0</v>
      </c>
      <c r="F502" s="111">
        <f>D502*E502</f>
        <v>0</v>
      </c>
    </row>
    <row r="503" spans="1:6" ht="15.75" thickBot="1">
      <c r="A503" s="129"/>
      <c r="B503" s="4"/>
      <c r="C503" s="189"/>
      <c r="D503" s="189"/>
      <c r="E503" s="4"/>
      <c r="F503" s="4"/>
    </row>
    <row r="504" spans="1:6" ht="15.75" thickTop="1">
      <c r="B504" s="344" t="s">
        <v>450</v>
      </c>
      <c r="C504" s="345"/>
      <c r="D504" s="345"/>
      <c r="F504" s="134">
        <f>SUM(F474:F503)</f>
        <v>0</v>
      </c>
    </row>
    <row r="505" spans="1:6">
      <c r="B505" s="133"/>
      <c r="F505" s="134"/>
    </row>
    <row r="508" spans="1:6">
      <c r="B508" s="153" t="s">
        <v>215</v>
      </c>
      <c r="C508" s="110"/>
      <c r="D508" s="110"/>
    </row>
    <row r="510" spans="1:6" ht="30.75" customHeight="1">
      <c r="A510" s="256" t="s">
        <v>144</v>
      </c>
      <c r="B510" s="108" t="s">
        <v>212</v>
      </c>
    </row>
    <row r="511" spans="1:6">
      <c r="A511" s="256"/>
      <c r="B511" s="145"/>
    </row>
    <row r="512" spans="1:6">
      <c r="A512" s="256"/>
      <c r="B512" s="108" t="s">
        <v>213</v>
      </c>
    </row>
    <row r="513" spans="1:6">
      <c r="A513" s="256"/>
      <c r="B513" s="108" t="s">
        <v>214</v>
      </c>
      <c r="C513" s="142" t="s">
        <v>26</v>
      </c>
      <c r="D513" s="142">
        <v>2</v>
      </c>
      <c r="E513" s="111">
        <v>0</v>
      </c>
      <c r="F513" s="111">
        <f>D513*E513</f>
        <v>0</v>
      </c>
    </row>
    <row r="514" spans="1:6">
      <c r="A514" s="256"/>
    </row>
    <row r="515" spans="1:6" ht="30">
      <c r="A515" s="256" t="s">
        <v>80</v>
      </c>
      <c r="B515" s="108" t="s">
        <v>216</v>
      </c>
      <c r="C515" s="146"/>
      <c r="D515" s="146"/>
      <c r="E515" s="142"/>
      <c r="F515" s="111"/>
    </row>
    <row r="516" spans="1:6">
      <c r="A516" s="256"/>
      <c r="B516" s="145"/>
      <c r="C516" s="146"/>
      <c r="D516" s="146"/>
      <c r="E516" s="142"/>
      <c r="F516" s="111"/>
    </row>
    <row r="517" spans="1:6">
      <c r="A517" s="256"/>
      <c r="B517" s="108" t="s">
        <v>217</v>
      </c>
      <c r="C517" s="142" t="s">
        <v>148</v>
      </c>
      <c r="D517" s="142">
        <v>50</v>
      </c>
      <c r="E517" s="111">
        <v>0</v>
      </c>
      <c r="F517" s="111">
        <f>D517*E517</f>
        <v>0</v>
      </c>
    </row>
    <row r="518" spans="1:6">
      <c r="A518" s="256"/>
      <c r="B518" s="108"/>
      <c r="C518" s="251"/>
      <c r="D518" s="251"/>
      <c r="E518" s="111"/>
      <c r="F518" s="111"/>
    </row>
    <row r="519" spans="1:6">
      <c r="A519" s="256"/>
      <c r="B519" s="108"/>
      <c r="C519" s="251"/>
      <c r="D519" s="251"/>
      <c r="E519" s="111"/>
      <c r="F519" s="111"/>
    </row>
    <row r="520" spans="1:6">
      <c r="A520" s="256"/>
      <c r="B520" s="145"/>
      <c r="C520" s="146"/>
      <c r="D520" s="146"/>
      <c r="E520" s="142"/>
      <c r="F520" s="111"/>
    </row>
    <row r="521" spans="1:6">
      <c r="A521" s="256"/>
      <c r="B521" s="108"/>
      <c r="C521" s="146"/>
      <c r="D521" s="142"/>
      <c r="E521" s="111"/>
      <c r="F521" s="280"/>
    </row>
    <row r="522" spans="1:6">
      <c r="A522" s="256"/>
      <c r="B522" s="145"/>
      <c r="C522" s="142"/>
      <c r="D522" s="142"/>
      <c r="E522" s="111"/>
      <c r="F522" s="111"/>
    </row>
    <row r="523" spans="1:6" ht="30">
      <c r="A523" s="256" t="s">
        <v>153</v>
      </c>
      <c r="B523" s="109" t="s">
        <v>218</v>
      </c>
      <c r="C523" s="142"/>
      <c r="D523" s="142"/>
      <c r="E523" s="111"/>
      <c r="F523" s="111"/>
    </row>
    <row r="524" spans="1:6">
      <c r="A524" s="256"/>
      <c r="B524" s="109" t="s">
        <v>219</v>
      </c>
      <c r="C524" s="142" t="s">
        <v>26</v>
      </c>
      <c r="D524" s="142">
        <v>3</v>
      </c>
      <c r="E524" s="111">
        <v>0</v>
      </c>
      <c r="F524" s="111">
        <f>D524*E524</f>
        <v>0</v>
      </c>
    </row>
    <row r="525" spans="1:6">
      <c r="A525" s="256"/>
      <c r="B525" s="109" t="s">
        <v>220</v>
      </c>
      <c r="C525" s="142" t="s">
        <v>26</v>
      </c>
      <c r="D525" s="142">
        <v>1</v>
      </c>
      <c r="E525" s="111">
        <v>0</v>
      </c>
      <c r="F525" s="111">
        <f>D525*E525</f>
        <v>0</v>
      </c>
    </row>
    <row r="526" spans="1:6">
      <c r="A526" s="256"/>
      <c r="B526" s="109"/>
      <c r="C526" s="142"/>
      <c r="D526" s="142"/>
      <c r="E526" s="111"/>
      <c r="F526" s="111"/>
    </row>
    <row r="527" spans="1:6">
      <c r="A527" s="256"/>
      <c r="B527" s="108"/>
      <c r="C527" s="146"/>
      <c r="D527" s="146"/>
      <c r="E527" s="142"/>
      <c r="F527" s="111"/>
    </row>
    <row r="528" spans="1:6">
      <c r="A528" s="256" t="s">
        <v>155</v>
      </c>
      <c r="B528" s="108" t="s">
        <v>221</v>
      </c>
      <c r="C528" s="146"/>
      <c r="D528" s="146"/>
      <c r="E528" s="142"/>
      <c r="F528" s="111"/>
    </row>
    <row r="529" spans="1:6">
      <c r="A529" s="256"/>
      <c r="B529" s="109"/>
      <c r="C529" s="264" t="s">
        <v>265</v>
      </c>
      <c r="D529" s="142">
        <v>1</v>
      </c>
      <c r="E529" s="111">
        <v>0</v>
      </c>
      <c r="F529" s="111">
        <f>D529*E529</f>
        <v>0</v>
      </c>
    </row>
    <row r="530" spans="1:6">
      <c r="A530" s="256"/>
      <c r="B530" s="108"/>
      <c r="C530" s="146"/>
      <c r="D530" s="146"/>
      <c r="E530" s="142"/>
      <c r="F530" s="111"/>
    </row>
    <row r="531" spans="1:6" ht="105">
      <c r="A531" s="256"/>
      <c r="B531" s="295" t="s">
        <v>410</v>
      </c>
      <c r="C531" s="146"/>
      <c r="D531" s="146"/>
      <c r="E531" s="142"/>
      <c r="F531" s="111"/>
    </row>
    <row r="532" spans="1:6" ht="15.75" thickBot="1">
      <c r="A532" s="129"/>
      <c r="B532" s="4"/>
      <c r="C532" s="189"/>
      <c r="D532" s="189"/>
      <c r="E532" s="4"/>
      <c r="F532" s="4"/>
    </row>
    <row r="533" spans="1:6" ht="15.75" thickTop="1">
      <c r="B533" s="344" t="s">
        <v>451</v>
      </c>
      <c r="C533" s="345"/>
      <c r="D533" s="345"/>
      <c r="F533" s="134">
        <f>SUM(F499:F532)</f>
        <v>0</v>
      </c>
    </row>
    <row r="543" spans="1:6">
      <c r="B543" s="141" t="s">
        <v>222</v>
      </c>
      <c r="C543" s="142"/>
      <c r="D543" s="142"/>
      <c r="E543" s="111"/>
      <c r="F543" s="111"/>
    </row>
    <row r="544" spans="1:6">
      <c r="C544" s="142"/>
      <c r="D544" s="142"/>
      <c r="E544" s="111"/>
      <c r="F544" s="111"/>
    </row>
    <row r="545" spans="1:6">
      <c r="B545" s="139" t="s">
        <v>223</v>
      </c>
      <c r="C545" s="264" t="s">
        <v>265</v>
      </c>
      <c r="D545" s="142">
        <v>1</v>
      </c>
      <c r="E545" s="111">
        <v>0</v>
      </c>
      <c r="F545" s="111">
        <f>D545*E545</f>
        <v>0</v>
      </c>
    </row>
    <row r="546" spans="1:6">
      <c r="C546" s="142"/>
      <c r="D546" s="142"/>
      <c r="E546" s="111"/>
      <c r="F546" s="111"/>
    </row>
    <row r="547" spans="1:6">
      <c r="B547" s="139" t="s">
        <v>224</v>
      </c>
      <c r="C547" s="264" t="s">
        <v>265</v>
      </c>
      <c r="D547" s="142">
        <v>1</v>
      </c>
      <c r="E547" s="111">
        <v>0</v>
      </c>
      <c r="F547" s="111">
        <f>D547*E547</f>
        <v>0</v>
      </c>
    </row>
    <row r="548" spans="1:6">
      <c r="C548" s="142"/>
      <c r="D548" s="142"/>
      <c r="E548" s="111"/>
      <c r="F548" s="111"/>
    </row>
    <row r="549" spans="1:6">
      <c r="B549" s="139" t="s">
        <v>225</v>
      </c>
      <c r="C549" s="264" t="s">
        <v>265</v>
      </c>
      <c r="D549" s="142">
        <v>1</v>
      </c>
      <c r="E549" s="111">
        <v>0</v>
      </c>
      <c r="F549" s="111">
        <f>D549*E549</f>
        <v>0</v>
      </c>
    </row>
    <row r="550" spans="1:6">
      <c r="C550" s="142"/>
      <c r="D550" s="142"/>
      <c r="E550" s="111"/>
      <c r="F550" s="111"/>
    </row>
    <row r="551" spans="1:6">
      <c r="B551" s="139" t="s">
        <v>226</v>
      </c>
      <c r="C551" s="264" t="s">
        <v>265</v>
      </c>
      <c r="D551" s="142">
        <v>1</v>
      </c>
      <c r="E551" s="111">
        <v>0</v>
      </c>
      <c r="F551" s="111">
        <f>D551*E551</f>
        <v>0</v>
      </c>
    </row>
    <row r="552" spans="1:6">
      <c r="C552" s="142"/>
      <c r="D552" s="142"/>
      <c r="E552" s="111"/>
      <c r="F552" s="111"/>
    </row>
    <row r="553" spans="1:6">
      <c r="B553" s="139" t="s">
        <v>227</v>
      </c>
      <c r="C553" s="264" t="s">
        <v>265</v>
      </c>
      <c r="D553" s="142">
        <v>1</v>
      </c>
      <c r="E553" s="111">
        <v>0</v>
      </c>
      <c r="F553" s="111">
        <f>D553*E553</f>
        <v>0</v>
      </c>
    </row>
    <row r="554" spans="1:6" ht="15.75" thickBot="1">
      <c r="A554" s="129"/>
      <c r="B554" s="4"/>
      <c r="C554" s="189"/>
      <c r="D554" s="189"/>
      <c r="E554" s="4"/>
      <c r="F554" s="4"/>
    </row>
    <row r="555" spans="1:6" ht="15.75" thickTop="1">
      <c r="B555" s="1" t="s">
        <v>436</v>
      </c>
    </row>
    <row r="561" spans="1:8">
      <c r="F561" s="268"/>
    </row>
    <row r="564" spans="1:8" ht="15.75">
      <c r="B564" s="310" t="s">
        <v>228</v>
      </c>
      <c r="C564" s="310"/>
      <c r="D564" s="310"/>
      <c r="E564" s="310"/>
      <c r="F564" s="310"/>
    </row>
    <row r="566" spans="1:8">
      <c r="A566" s="144"/>
      <c r="B566" s="155" t="s">
        <v>229</v>
      </c>
    </row>
    <row r="567" spans="1:8">
      <c r="A567" s="144"/>
      <c r="B567" s="155"/>
    </row>
    <row r="568" spans="1:8" ht="123" customHeight="1">
      <c r="A568" s="144"/>
      <c r="B568" s="311" t="s">
        <v>230</v>
      </c>
      <c r="C568" s="311"/>
      <c r="H568" s="158"/>
    </row>
    <row r="569" spans="1:8" ht="53.25" customHeight="1">
      <c r="A569" s="144"/>
      <c r="B569" s="311" t="s">
        <v>231</v>
      </c>
      <c r="C569" s="311"/>
    </row>
    <row r="570" spans="1:8" ht="48" customHeight="1">
      <c r="A570" s="144"/>
      <c r="B570" s="311" t="s">
        <v>232</v>
      </c>
      <c r="C570" s="311"/>
    </row>
    <row r="571" spans="1:8" ht="38.25" customHeight="1">
      <c r="A571" s="144"/>
      <c r="B571" s="311" t="s">
        <v>233</v>
      </c>
      <c r="C571" s="311"/>
    </row>
    <row r="572" spans="1:8" ht="107.25" customHeight="1">
      <c r="A572" s="144"/>
      <c r="B572" s="311" t="s">
        <v>234</v>
      </c>
      <c r="C572" s="311"/>
    </row>
    <row r="573" spans="1:8" ht="63.75" customHeight="1">
      <c r="A573" s="144"/>
      <c r="B573" s="311" t="s">
        <v>235</v>
      </c>
      <c r="C573" s="311"/>
    </row>
    <row r="574" spans="1:8" ht="63.75" customHeight="1">
      <c r="A574" s="144"/>
      <c r="B574" s="311" t="s">
        <v>236</v>
      </c>
      <c r="C574" s="311"/>
    </row>
    <row r="575" spans="1:8" ht="69" customHeight="1">
      <c r="A575" s="144"/>
      <c r="B575" s="311" t="s">
        <v>237</v>
      </c>
      <c r="C575" s="311"/>
    </row>
    <row r="576" spans="1:8" ht="69" customHeight="1">
      <c r="A576" s="253"/>
      <c r="B576" s="250"/>
      <c r="C576" s="250"/>
    </row>
    <row r="577" spans="1:6" ht="14.25" customHeight="1">
      <c r="A577" s="253"/>
      <c r="B577" s="250"/>
      <c r="C577" s="250"/>
    </row>
    <row r="578" spans="1:6" ht="15.75" customHeight="1">
      <c r="A578" s="253"/>
      <c r="B578" s="250"/>
      <c r="C578" s="250"/>
      <c r="F578" s="268"/>
    </row>
    <row r="579" spans="1:6" ht="89.25" customHeight="1">
      <c r="A579" s="144"/>
      <c r="B579" s="311" t="s">
        <v>238</v>
      </c>
      <c r="C579" s="311"/>
    </row>
    <row r="580" spans="1:6" ht="35.25" customHeight="1">
      <c r="A580" s="144"/>
      <c r="B580" s="311" t="s">
        <v>239</v>
      </c>
      <c r="C580" s="311"/>
    </row>
    <row r="582" spans="1:6">
      <c r="B582" s="323" t="s">
        <v>304</v>
      </c>
      <c r="C582" s="323"/>
      <c r="D582" s="323"/>
    </row>
    <row r="583" spans="1:6">
      <c r="B583" s="287"/>
      <c r="C583" s="287"/>
      <c r="D583" s="287"/>
    </row>
    <row r="584" spans="1:6">
      <c r="B584" s="208"/>
      <c r="C584" s="208"/>
      <c r="D584" s="208"/>
    </row>
    <row r="585" spans="1:6" ht="20.25" customHeight="1">
      <c r="B585" s="326" t="s">
        <v>303</v>
      </c>
      <c r="C585" s="326"/>
      <c r="D585" s="209"/>
      <c r="E585" s="149"/>
    </row>
    <row r="587" spans="1:6" ht="216.75" customHeight="1">
      <c r="B587" s="322" t="s">
        <v>240</v>
      </c>
      <c r="C587" s="322"/>
    </row>
    <row r="588" spans="1:6" ht="16.5" customHeight="1">
      <c r="B588" s="157"/>
      <c r="C588" s="157"/>
    </row>
    <row r="590" spans="1:6">
      <c r="A590" s="101" t="s">
        <v>144</v>
      </c>
      <c r="B590" s="159" t="s">
        <v>247</v>
      </c>
      <c r="C590" s="178" t="s">
        <v>265</v>
      </c>
      <c r="D590" s="178">
        <v>1</v>
      </c>
      <c r="F590" s="198">
        <f>E590*D590</f>
        <v>0</v>
      </c>
    </row>
    <row r="592" spans="1:6" ht="195">
      <c r="B592" s="194" t="s">
        <v>248</v>
      </c>
      <c r="C592" s="195" t="s">
        <v>26</v>
      </c>
      <c r="D592" s="196">
        <v>1</v>
      </c>
    </row>
    <row r="593" spans="2:6">
      <c r="B593" s="194"/>
      <c r="C593" s="195"/>
      <c r="D593" s="196"/>
    </row>
    <row r="594" spans="2:6">
      <c r="B594" s="194"/>
      <c r="C594" s="195"/>
      <c r="D594" s="196"/>
    </row>
    <row r="595" spans="2:6">
      <c r="B595" s="194"/>
      <c r="C595" s="195"/>
      <c r="D595" s="196"/>
    </row>
    <row r="596" spans="2:6">
      <c r="B596" s="194"/>
      <c r="C596" s="195"/>
      <c r="D596" s="196"/>
      <c r="F596" s="268"/>
    </row>
    <row r="597" spans="2:6">
      <c r="B597" s="288" t="s">
        <v>249</v>
      </c>
      <c r="C597" s="195"/>
      <c r="D597" s="196"/>
    </row>
    <row r="598" spans="2:6">
      <c r="B598" s="194"/>
      <c r="C598" s="195"/>
      <c r="D598" s="196"/>
    </row>
    <row r="599" spans="2:6" ht="75">
      <c r="B599" s="194" t="s">
        <v>250</v>
      </c>
      <c r="C599" s="195" t="s">
        <v>26</v>
      </c>
      <c r="D599" s="196">
        <v>1</v>
      </c>
    </row>
    <row r="600" spans="2:6" ht="30">
      <c r="B600" s="194" t="s">
        <v>251</v>
      </c>
      <c r="C600" s="195" t="s">
        <v>26</v>
      </c>
      <c r="D600" s="195">
        <v>1</v>
      </c>
    </row>
    <row r="601" spans="2:6">
      <c r="B601" s="194" t="s">
        <v>252</v>
      </c>
      <c r="C601" s="195" t="s">
        <v>26</v>
      </c>
      <c r="D601" s="195">
        <v>1</v>
      </c>
    </row>
    <row r="602" spans="2:6">
      <c r="B602" s="194" t="s">
        <v>253</v>
      </c>
      <c r="C602" s="195" t="s">
        <v>26</v>
      </c>
      <c r="D602" s="195">
        <v>3</v>
      </c>
    </row>
    <row r="603" spans="2:6" ht="30">
      <c r="B603" s="194" t="s">
        <v>254</v>
      </c>
      <c r="C603" s="195" t="s">
        <v>26</v>
      </c>
      <c r="D603" s="195">
        <v>1</v>
      </c>
    </row>
    <row r="604" spans="2:6">
      <c r="B604" s="194" t="s">
        <v>255</v>
      </c>
      <c r="C604" s="195" t="s">
        <v>26</v>
      </c>
      <c r="D604" s="195">
        <v>1</v>
      </c>
    </row>
    <row r="605" spans="2:6">
      <c r="B605" s="194" t="s">
        <v>256</v>
      </c>
      <c r="C605" s="195" t="s">
        <v>26</v>
      </c>
      <c r="D605" s="195">
        <v>1</v>
      </c>
    </row>
    <row r="606" spans="2:6">
      <c r="B606" s="194" t="s">
        <v>257</v>
      </c>
      <c r="C606" s="195" t="s">
        <v>26</v>
      </c>
      <c r="D606" s="195">
        <v>2</v>
      </c>
    </row>
    <row r="607" spans="2:6" ht="30">
      <c r="B607" s="194" t="s">
        <v>258</v>
      </c>
      <c r="C607" s="195" t="s">
        <v>26</v>
      </c>
      <c r="D607" s="196">
        <v>1</v>
      </c>
    </row>
    <row r="608" spans="2:6" ht="30">
      <c r="B608" s="194" t="s">
        <v>259</v>
      </c>
      <c r="C608" s="195" t="s">
        <v>26</v>
      </c>
      <c r="D608" s="196">
        <v>3</v>
      </c>
    </row>
    <row r="609" spans="1:6">
      <c r="B609" s="197" t="s">
        <v>260</v>
      </c>
      <c r="C609" s="210" t="s">
        <v>26</v>
      </c>
      <c r="D609" s="244">
        <v>2</v>
      </c>
    </row>
    <row r="610" spans="1:6" ht="30">
      <c r="B610" s="194" t="s">
        <v>261</v>
      </c>
      <c r="C610" s="195" t="s">
        <v>26</v>
      </c>
      <c r="D610" s="196">
        <v>2</v>
      </c>
    </row>
    <row r="611" spans="1:6" ht="30">
      <c r="B611" s="194" t="s">
        <v>262</v>
      </c>
      <c r="C611" s="195" t="s">
        <v>26</v>
      </c>
      <c r="D611" s="196">
        <v>19</v>
      </c>
    </row>
    <row r="612" spans="1:6" ht="30">
      <c r="B612" s="194" t="s">
        <v>263</v>
      </c>
      <c r="C612" s="195" t="s">
        <v>26</v>
      </c>
      <c r="D612" s="196">
        <v>4</v>
      </c>
    </row>
    <row r="613" spans="1:6" ht="60">
      <c r="B613" s="194" t="s">
        <v>264</v>
      </c>
      <c r="C613" s="210" t="s">
        <v>265</v>
      </c>
      <c r="D613" s="244">
        <v>1</v>
      </c>
    </row>
    <row r="614" spans="1:6" ht="15.75" thickBot="1">
      <c r="A614" s="129"/>
      <c r="B614" s="4"/>
      <c r="C614" s="189"/>
      <c r="D614" s="189"/>
      <c r="E614" s="4"/>
      <c r="F614" s="4"/>
    </row>
    <row r="615" spans="1:6" ht="15.75" thickTop="1">
      <c r="B615" s="133" t="s">
        <v>437</v>
      </c>
      <c r="F615" s="134">
        <f>SUM(F590:F614)</f>
        <v>0</v>
      </c>
    </row>
    <row r="616" spans="1:6">
      <c r="B616" s="133"/>
      <c r="F616" s="134"/>
    </row>
    <row r="617" spans="1:6">
      <c r="B617" s="133"/>
      <c r="F617" s="134"/>
    </row>
    <row r="618" spans="1:6">
      <c r="B618" s="326" t="s">
        <v>305</v>
      </c>
      <c r="C618" s="326"/>
      <c r="D618" s="326"/>
      <c r="E618" s="326"/>
    </row>
    <row r="619" spans="1:6">
      <c r="B619" s="199" t="s">
        <v>266</v>
      </c>
      <c r="C619" s="191"/>
      <c r="D619" s="191"/>
      <c r="E619" s="127"/>
    </row>
    <row r="621" spans="1:6" ht="90" customHeight="1">
      <c r="A621" s="144"/>
      <c r="B621" s="311" t="s">
        <v>267</v>
      </c>
      <c r="C621" s="311"/>
      <c r="D621" s="311"/>
      <c r="E621" s="311"/>
      <c r="F621" s="311"/>
    </row>
    <row r="623" spans="1:6" ht="45">
      <c r="A623" s="256" t="s">
        <v>144</v>
      </c>
      <c r="B623" s="200" t="s">
        <v>268</v>
      </c>
      <c r="C623" s="188" t="s">
        <v>148</v>
      </c>
      <c r="D623" s="188">
        <v>30</v>
      </c>
      <c r="F623" s="198">
        <f>E623*D623</f>
        <v>0</v>
      </c>
    </row>
    <row r="624" spans="1:6">
      <c r="A624" s="256"/>
      <c r="B624" s="200"/>
      <c r="C624" s="255"/>
      <c r="D624" s="255"/>
      <c r="F624" s="289"/>
    </row>
    <row r="625" spans="1:6">
      <c r="A625" s="256"/>
      <c r="B625" s="3"/>
      <c r="C625" s="188"/>
      <c r="D625" s="188"/>
      <c r="F625" s="198"/>
    </row>
    <row r="626" spans="1:6" ht="45">
      <c r="A626" s="256" t="s">
        <v>80</v>
      </c>
      <c r="B626" s="200" t="s">
        <v>269</v>
      </c>
      <c r="C626" s="188" t="s">
        <v>148</v>
      </c>
      <c r="D626" s="188">
        <v>20</v>
      </c>
      <c r="F626" s="198">
        <f>E626*D626</f>
        <v>0</v>
      </c>
    </row>
    <row r="627" spans="1:6">
      <c r="A627" s="256"/>
      <c r="B627" s="51"/>
      <c r="C627" s="188"/>
      <c r="D627" s="188"/>
      <c r="F627" s="198"/>
    </row>
    <row r="628" spans="1:6" ht="60">
      <c r="A628" s="256" t="s">
        <v>153</v>
      </c>
      <c r="B628" s="200" t="s">
        <v>270</v>
      </c>
      <c r="C628" s="210" t="s">
        <v>265</v>
      </c>
      <c r="D628" s="188">
        <v>1</v>
      </c>
      <c r="F628" s="198">
        <f>E628*D628</f>
        <v>0</v>
      </c>
    </row>
    <row r="629" spans="1:6">
      <c r="B629" s="159"/>
      <c r="C629" s="188"/>
      <c r="D629" s="188"/>
      <c r="F629" s="198"/>
    </row>
    <row r="630" spans="1:6">
      <c r="A630" s="101" t="s">
        <v>155</v>
      </c>
      <c r="B630" s="200" t="s">
        <v>271</v>
      </c>
      <c r="C630" s="188" t="s">
        <v>148</v>
      </c>
      <c r="D630" s="188">
        <v>20</v>
      </c>
      <c r="F630" s="198">
        <f>E630*D630</f>
        <v>0</v>
      </c>
    </row>
    <row r="631" spans="1:6">
      <c r="B631" s="159"/>
      <c r="C631" s="188"/>
      <c r="D631" s="188"/>
      <c r="F631" s="198"/>
    </row>
    <row r="632" spans="1:6" ht="75">
      <c r="A632" s="256" t="s">
        <v>158</v>
      </c>
      <c r="B632" s="200" t="s">
        <v>273</v>
      </c>
      <c r="C632" s="210" t="s">
        <v>265</v>
      </c>
      <c r="D632" s="211">
        <v>1</v>
      </c>
      <c r="F632" s="198">
        <f>E632*D632</f>
        <v>0</v>
      </c>
    </row>
    <row r="633" spans="1:6" ht="15.75" thickBot="1">
      <c r="A633" s="129"/>
      <c r="B633" s="4"/>
      <c r="C633" s="189"/>
      <c r="D633" s="189"/>
      <c r="E633" s="4"/>
      <c r="F633" s="4"/>
    </row>
    <row r="634" spans="1:6" ht="15.75" thickTop="1">
      <c r="B634" s="133" t="s">
        <v>438</v>
      </c>
      <c r="F634" s="134">
        <f>SUM(F623:F633)</f>
        <v>0</v>
      </c>
    </row>
    <row r="635" spans="1:6">
      <c r="B635" s="133"/>
      <c r="F635" s="134"/>
    </row>
    <row r="636" spans="1:6">
      <c r="B636" s="133"/>
      <c r="F636" s="134"/>
    </row>
    <row r="637" spans="1:6">
      <c r="B637" s="326" t="s">
        <v>306</v>
      </c>
      <c r="C637" s="326"/>
      <c r="D637" s="326"/>
      <c r="E637" s="326"/>
    </row>
    <row r="638" spans="1:6">
      <c r="B638" s="199" t="s">
        <v>275</v>
      </c>
      <c r="C638" s="191"/>
      <c r="D638" s="191"/>
      <c r="E638" s="127"/>
    </row>
    <row r="639" spans="1:6">
      <c r="B639" s="127" t="s">
        <v>274</v>
      </c>
      <c r="C639" s="191"/>
      <c r="D639" s="191"/>
      <c r="E639" s="127"/>
    </row>
    <row r="641" spans="1:6" ht="141" customHeight="1">
      <c r="B641" s="311" t="s">
        <v>276</v>
      </c>
      <c r="C641" s="311"/>
      <c r="D641" s="311"/>
      <c r="E641" s="311"/>
      <c r="F641" s="311"/>
    </row>
    <row r="643" spans="1:6">
      <c r="B643" s="3"/>
    </row>
    <row r="644" spans="1:6">
      <c r="A644" s="101" t="s">
        <v>144</v>
      </c>
      <c r="B644" s="201" t="s">
        <v>277</v>
      </c>
      <c r="C644" s="212" t="s">
        <v>148</v>
      </c>
      <c r="D644" s="213">
        <v>150</v>
      </c>
      <c r="F644" s="198">
        <f>E644*D644</f>
        <v>0</v>
      </c>
    </row>
    <row r="645" spans="1:6">
      <c r="B645" s="201"/>
      <c r="C645" s="212"/>
      <c r="D645" s="213"/>
      <c r="F645" s="198"/>
    </row>
    <row r="646" spans="1:6">
      <c r="A646" s="101" t="s">
        <v>80</v>
      </c>
      <c r="B646" s="201" t="s">
        <v>278</v>
      </c>
      <c r="C646" s="212" t="s">
        <v>148</v>
      </c>
      <c r="D646" s="213">
        <v>80</v>
      </c>
      <c r="F646" s="198">
        <f>E646*D646</f>
        <v>0</v>
      </c>
    </row>
    <row r="647" spans="1:6">
      <c r="B647" s="201"/>
      <c r="C647" s="212"/>
      <c r="D647" s="213"/>
      <c r="F647" s="198"/>
    </row>
    <row r="648" spans="1:6" ht="16.5">
      <c r="A648" s="101" t="s">
        <v>153</v>
      </c>
      <c r="B648" s="201" t="s">
        <v>291</v>
      </c>
      <c r="C648" s="212" t="s">
        <v>148</v>
      </c>
      <c r="D648" s="213">
        <v>20</v>
      </c>
      <c r="F648" s="198">
        <f>E648*D648</f>
        <v>0</v>
      </c>
    </row>
    <row r="649" spans="1:6">
      <c r="B649" s="201"/>
      <c r="C649" s="212"/>
      <c r="D649" s="213"/>
      <c r="F649" s="198"/>
    </row>
    <row r="650" spans="1:6">
      <c r="A650" s="101" t="s">
        <v>155</v>
      </c>
      <c r="B650" s="202" t="s">
        <v>279</v>
      </c>
      <c r="C650" s="212" t="s">
        <v>148</v>
      </c>
      <c r="D650" s="213">
        <v>80</v>
      </c>
      <c r="F650" s="198">
        <f>E650*D650</f>
        <v>0</v>
      </c>
    </row>
    <row r="651" spans="1:6">
      <c r="B651" s="202"/>
      <c r="C651" s="212"/>
      <c r="D651" s="213"/>
    </row>
    <row r="652" spans="1:6">
      <c r="A652" s="101" t="s">
        <v>158</v>
      </c>
      <c r="B652" s="201" t="s">
        <v>280</v>
      </c>
      <c r="C652" s="212" t="s">
        <v>148</v>
      </c>
      <c r="D652" s="213">
        <v>25</v>
      </c>
      <c r="F652" s="198">
        <f>E652*D652</f>
        <v>0</v>
      </c>
    </row>
    <row r="653" spans="1:6">
      <c r="B653" s="201"/>
      <c r="C653" s="212"/>
      <c r="D653" s="213"/>
      <c r="F653" s="198"/>
    </row>
    <row r="654" spans="1:6">
      <c r="B654" s="201"/>
      <c r="C654" s="212"/>
      <c r="D654" s="213"/>
      <c r="F654" s="198"/>
    </row>
    <row r="655" spans="1:6">
      <c r="B655" s="201"/>
      <c r="C655" s="212"/>
      <c r="D655" s="213"/>
      <c r="F655" s="198"/>
    </row>
    <row r="656" spans="1:6">
      <c r="B656" s="201"/>
      <c r="C656" s="212"/>
      <c r="D656" s="213"/>
      <c r="F656" s="289"/>
    </row>
    <row r="657" spans="1:6" ht="63" customHeight="1">
      <c r="A657" s="256" t="s">
        <v>160</v>
      </c>
      <c r="B657" s="201" t="s">
        <v>281</v>
      </c>
      <c r="C657" s="210" t="s">
        <v>265</v>
      </c>
      <c r="D657" s="213">
        <v>2</v>
      </c>
      <c r="F657" s="198">
        <f>E657*D657</f>
        <v>0</v>
      </c>
    </row>
    <row r="658" spans="1:6" ht="109.5" customHeight="1">
      <c r="A658" s="144"/>
      <c r="B658" s="311" t="s">
        <v>282</v>
      </c>
      <c r="C658" s="311"/>
      <c r="D658" s="311"/>
      <c r="F658" s="198"/>
    </row>
    <row r="659" spans="1:6">
      <c r="A659" s="144"/>
      <c r="B659" s="200"/>
      <c r="F659" s="198"/>
    </row>
    <row r="660" spans="1:6" ht="28.5">
      <c r="A660" s="144" t="s">
        <v>161</v>
      </c>
      <c r="B660" s="159" t="s">
        <v>283</v>
      </c>
      <c r="C660" s="214" t="s">
        <v>26</v>
      </c>
      <c r="D660" s="215">
        <v>2</v>
      </c>
      <c r="F660" s="198">
        <f>E660*D660</f>
        <v>0</v>
      </c>
    </row>
    <row r="661" spans="1:6">
      <c r="A661" s="144"/>
      <c r="B661" s="159"/>
      <c r="C661" s="214"/>
      <c r="D661" s="216"/>
      <c r="F661" s="198"/>
    </row>
    <row r="662" spans="1:6" ht="28.5">
      <c r="A662" s="144" t="s">
        <v>163</v>
      </c>
      <c r="B662" s="159" t="s">
        <v>285</v>
      </c>
      <c r="C662" s="214" t="s">
        <v>26</v>
      </c>
      <c r="D662" s="215">
        <v>6</v>
      </c>
      <c r="F662" s="198">
        <f>E662*D662</f>
        <v>0</v>
      </c>
    </row>
    <row r="663" spans="1:6">
      <c r="A663" s="144"/>
      <c r="B663" s="159"/>
      <c r="C663" s="214"/>
      <c r="D663" s="215"/>
      <c r="F663" s="198"/>
    </row>
    <row r="664" spans="1:6" ht="15.75" customHeight="1">
      <c r="A664" s="144" t="s">
        <v>165</v>
      </c>
      <c r="B664" s="159" t="s">
        <v>286</v>
      </c>
      <c r="C664" s="214" t="s">
        <v>26</v>
      </c>
      <c r="D664" s="215">
        <v>2</v>
      </c>
      <c r="F664" s="198">
        <f>E664*D664</f>
        <v>0</v>
      </c>
    </row>
    <row r="665" spans="1:6">
      <c r="A665" s="144"/>
      <c r="B665" s="159"/>
      <c r="C665" s="214"/>
      <c r="D665" s="215"/>
      <c r="F665" s="198"/>
    </row>
    <row r="666" spans="1:6">
      <c r="A666" s="144" t="s">
        <v>167</v>
      </c>
      <c r="B666" s="159" t="s">
        <v>287</v>
      </c>
      <c r="C666" s="214" t="s">
        <v>26</v>
      </c>
      <c r="D666" s="215">
        <v>1</v>
      </c>
      <c r="F666" s="198">
        <f>E666*D666</f>
        <v>0</v>
      </c>
    </row>
    <row r="667" spans="1:6">
      <c r="A667" s="144"/>
      <c r="B667" s="159"/>
      <c r="C667" s="214"/>
      <c r="D667" s="215"/>
    </row>
    <row r="668" spans="1:6">
      <c r="A668" s="144" t="s">
        <v>168</v>
      </c>
      <c r="B668" s="159" t="s">
        <v>288</v>
      </c>
      <c r="C668" s="214" t="s">
        <v>26</v>
      </c>
      <c r="D668" s="215">
        <v>3</v>
      </c>
      <c r="F668" s="198">
        <f>E668*D668</f>
        <v>0</v>
      </c>
    </row>
    <row r="669" spans="1:6">
      <c r="A669" s="144"/>
      <c r="B669" s="159"/>
      <c r="C669" s="214"/>
      <c r="D669" s="215"/>
      <c r="F669" s="198"/>
    </row>
    <row r="670" spans="1:6" ht="28.5">
      <c r="A670" s="144" t="s">
        <v>205</v>
      </c>
      <c r="B670" s="159" t="s">
        <v>289</v>
      </c>
      <c r="C670" s="214" t="s">
        <v>26</v>
      </c>
      <c r="D670" s="215">
        <v>1</v>
      </c>
      <c r="F670" s="198">
        <f>E670*D670</f>
        <v>0</v>
      </c>
    </row>
    <row r="671" spans="1:6">
      <c r="A671" s="144"/>
      <c r="B671" s="159"/>
      <c r="C671" s="214"/>
      <c r="D671" s="215"/>
      <c r="F671" s="198"/>
    </row>
    <row r="672" spans="1:6" ht="28.5">
      <c r="A672" s="144" t="s">
        <v>209</v>
      </c>
      <c r="B672" s="159" t="s">
        <v>295</v>
      </c>
      <c r="C672" s="214" t="s">
        <v>26</v>
      </c>
      <c r="D672" s="215">
        <v>6</v>
      </c>
      <c r="F672" s="198">
        <f>E672*D672</f>
        <v>0</v>
      </c>
    </row>
    <row r="673" spans="1:6">
      <c r="A673" s="144"/>
      <c r="B673" s="159"/>
      <c r="C673" s="214"/>
      <c r="D673" s="215"/>
      <c r="F673" s="198"/>
    </row>
    <row r="674" spans="1:6" ht="28.5">
      <c r="A674" s="144" t="s">
        <v>207</v>
      </c>
      <c r="B674" s="205" t="s">
        <v>290</v>
      </c>
      <c r="C674" s="214" t="s">
        <v>26</v>
      </c>
      <c r="D674" s="215">
        <v>2</v>
      </c>
      <c r="F674" s="198">
        <f>E674*D674</f>
        <v>0</v>
      </c>
    </row>
    <row r="675" spans="1:6">
      <c r="A675" s="144"/>
      <c r="B675" s="205"/>
      <c r="F675" s="198"/>
    </row>
    <row r="676" spans="1:6" ht="28.5">
      <c r="A676" s="144" t="s">
        <v>208</v>
      </c>
      <c r="B676" s="205" t="s">
        <v>296</v>
      </c>
      <c r="C676" s="214" t="s">
        <v>26</v>
      </c>
      <c r="D676" s="215">
        <v>6</v>
      </c>
      <c r="F676" s="198">
        <f>E676*D676</f>
        <v>0</v>
      </c>
    </row>
    <row r="677" spans="1:6">
      <c r="A677" s="144"/>
      <c r="F677" s="198"/>
    </row>
    <row r="678" spans="1:6" ht="28.5">
      <c r="A678" s="144" t="s">
        <v>210</v>
      </c>
      <c r="B678" s="205" t="s">
        <v>297</v>
      </c>
      <c r="C678" s="214" t="s">
        <v>26</v>
      </c>
      <c r="D678" s="215">
        <v>3</v>
      </c>
      <c r="F678" s="198">
        <f>E678*D678</f>
        <v>0</v>
      </c>
    </row>
    <row r="679" spans="1:6" ht="12.75" customHeight="1">
      <c r="A679" s="144"/>
    </row>
    <row r="680" spans="1:6" ht="63" customHeight="1">
      <c r="A680" s="144"/>
      <c r="B680" s="311" t="s">
        <v>292</v>
      </c>
      <c r="C680" s="311"/>
      <c r="D680" s="311"/>
      <c r="E680" s="311"/>
      <c r="F680" s="311"/>
    </row>
    <row r="681" spans="1:6" ht="35.25" customHeight="1">
      <c r="A681" s="144"/>
      <c r="B681" s="311" t="s">
        <v>293</v>
      </c>
      <c r="C681" s="311"/>
      <c r="D681" s="311"/>
      <c r="E681" s="311"/>
      <c r="F681" s="311"/>
    </row>
    <row r="682" spans="1:6" ht="60.75" customHeight="1">
      <c r="A682" s="144"/>
      <c r="B682" s="311" t="s">
        <v>294</v>
      </c>
      <c r="C682" s="311"/>
      <c r="D682" s="311"/>
      <c r="E682" s="311"/>
      <c r="F682" s="311"/>
    </row>
    <row r="683" spans="1:6">
      <c r="A683" s="144"/>
      <c r="F683" s="268"/>
    </row>
    <row r="684" spans="1:6">
      <c r="A684" s="253"/>
      <c r="F684" s="268"/>
    </row>
    <row r="685" spans="1:6">
      <c r="A685" s="253"/>
      <c r="F685" s="268"/>
    </row>
    <row r="686" spans="1:6" ht="241.5" customHeight="1">
      <c r="A686" s="144" t="s">
        <v>307</v>
      </c>
      <c r="B686" s="311" t="s">
        <v>387</v>
      </c>
      <c r="C686" s="311"/>
      <c r="D686" s="311"/>
    </row>
    <row r="687" spans="1:6">
      <c r="A687" s="144"/>
      <c r="C687" s="212" t="s">
        <v>26</v>
      </c>
      <c r="D687" s="213">
        <v>9</v>
      </c>
      <c r="F687" s="198">
        <f>E687*D687</f>
        <v>0</v>
      </c>
    </row>
    <row r="688" spans="1:6" ht="10.5" customHeight="1">
      <c r="A688" s="144"/>
    </row>
    <row r="689" spans="1:6">
      <c r="A689" s="144"/>
      <c r="B689" s="217" t="s">
        <v>284</v>
      </c>
      <c r="C689" s="254"/>
      <c r="D689" s="254"/>
      <c r="E689" s="248"/>
      <c r="F689" s="248"/>
    </row>
    <row r="690" spans="1:6">
      <c r="A690" s="144"/>
    </row>
    <row r="691" spans="1:6" ht="273.75" customHeight="1">
      <c r="A691" s="144" t="s">
        <v>308</v>
      </c>
      <c r="B691" s="311" t="s">
        <v>369</v>
      </c>
      <c r="C691" s="311"/>
      <c r="D691" s="311"/>
    </row>
    <row r="692" spans="1:6">
      <c r="A692" s="144"/>
      <c r="C692" s="212" t="s">
        <v>26</v>
      </c>
      <c r="D692" s="213">
        <v>14</v>
      </c>
      <c r="F692" s="198">
        <f>E692*D692</f>
        <v>0</v>
      </c>
    </row>
    <row r="693" spans="1:6">
      <c r="A693" s="253"/>
      <c r="C693" s="212"/>
      <c r="D693" s="213"/>
      <c r="F693" s="198"/>
    </row>
    <row r="694" spans="1:6">
      <c r="A694" s="144"/>
      <c r="B694" s="203" t="s">
        <v>284</v>
      </c>
      <c r="C694" s="254"/>
      <c r="D694" s="254"/>
      <c r="E694" s="248"/>
      <c r="F694" s="248"/>
    </row>
    <row r="695" spans="1:6">
      <c r="A695" s="253"/>
      <c r="B695" s="203"/>
      <c r="C695" s="255"/>
      <c r="D695" s="255"/>
      <c r="E695" s="3"/>
      <c r="F695" s="3"/>
    </row>
    <row r="696" spans="1:6">
      <c r="A696" s="253"/>
      <c r="B696" s="203"/>
      <c r="C696" s="255"/>
      <c r="D696" s="255"/>
      <c r="E696" s="3"/>
      <c r="F696" s="3"/>
    </row>
    <row r="697" spans="1:6">
      <c r="A697" s="253"/>
      <c r="B697" s="203"/>
      <c r="C697" s="255"/>
      <c r="D697" s="255"/>
      <c r="E697" s="3"/>
      <c r="F697" s="3"/>
    </row>
    <row r="698" spans="1:6">
      <c r="A698" s="253"/>
      <c r="B698" s="203"/>
      <c r="C698" s="255"/>
      <c r="D698" s="255"/>
      <c r="E698" s="3"/>
      <c r="F698" s="3"/>
    </row>
    <row r="699" spans="1:6">
      <c r="A699" s="253"/>
      <c r="B699" s="203"/>
      <c r="C699" s="255"/>
      <c r="D699" s="255"/>
      <c r="E699" s="3"/>
      <c r="F699" s="3"/>
    </row>
    <row r="700" spans="1:6">
      <c r="A700" s="253"/>
      <c r="B700" s="203"/>
    </row>
    <row r="701" spans="1:6">
      <c r="A701" s="144"/>
      <c r="F701" s="268"/>
    </row>
    <row r="702" spans="1:6" ht="182.25" customHeight="1">
      <c r="A702" s="144" t="s">
        <v>309</v>
      </c>
      <c r="B702" s="325" t="s">
        <v>370</v>
      </c>
      <c r="C702" s="325"/>
      <c r="D702" s="325"/>
    </row>
    <row r="703" spans="1:6">
      <c r="A703" s="144"/>
      <c r="C703" s="212" t="s">
        <v>26</v>
      </c>
      <c r="D703" s="213">
        <v>2</v>
      </c>
      <c r="F703" s="198">
        <f>E703*D703</f>
        <v>0</v>
      </c>
    </row>
    <row r="704" spans="1:6">
      <c r="A704" s="253"/>
      <c r="C704" s="212"/>
      <c r="D704" s="213"/>
      <c r="F704" s="198"/>
    </row>
    <row r="705" spans="1:11">
      <c r="A705" s="144"/>
      <c r="B705" s="346" t="s">
        <v>426</v>
      </c>
      <c r="C705" s="347"/>
      <c r="D705" s="254"/>
      <c r="E705" s="248"/>
      <c r="F705" s="248"/>
    </row>
    <row r="706" spans="1:11">
      <c r="A706" s="144"/>
    </row>
    <row r="707" spans="1:11" ht="213.75" customHeight="1">
      <c r="A707" s="144" t="s">
        <v>310</v>
      </c>
      <c r="B707" s="311" t="s">
        <v>371</v>
      </c>
      <c r="C707" s="311"/>
      <c r="D707" s="311"/>
    </row>
    <row r="708" spans="1:11">
      <c r="A708" s="144"/>
      <c r="C708" s="212" t="s">
        <v>26</v>
      </c>
      <c r="D708" s="213">
        <v>6</v>
      </c>
      <c r="F708" s="198">
        <f>E708*D708</f>
        <v>0</v>
      </c>
    </row>
    <row r="709" spans="1:11">
      <c r="A709" s="144"/>
    </row>
    <row r="710" spans="1:11" ht="30">
      <c r="A710" s="144"/>
      <c r="B710" s="297" t="s">
        <v>426</v>
      </c>
      <c r="C710" s="254"/>
      <c r="D710" s="254"/>
      <c r="E710" s="248"/>
      <c r="F710" s="248"/>
    </row>
    <row r="711" spans="1:11">
      <c r="A711" s="144"/>
    </row>
    <row r="712" spans="1:11" ht="30">
      <c r="A712" s="144" t="s">
        <v>311</v>
      </c>
      <c r="B712" s="200" t="s">
        <v>298</v>
      </c>
      <c r="C712" s="214" t="s">
        <v>26</v>
      </c>
      <c r="D712" s="215">
        <v>10</v>
      </c>
      <c r="E712" s="214"/>
      <c r="F712" s="198">
        <f>E712*D712</f>
        <v>0</v>
      </c>
    </row>
    <row r="713" spans="1:11">
      <c r="A713" s="144"/>
      <c r="B713" s="200"/>
      <c r="C713" s="214"/>
      <c r="D713" s="215"/>
      <c r="E713" s="214"/>
      <c r="F713" s="216"/>
    </row>
    <row r="714" spans="1:11">
      <c r="A714" s="144"/>
      <c r="B714" s="200"/>
      <c r="C714" s="214"/>
      <c r="D714" s="215"/>
      <c r="E714" s="214"/>
      <c r="F714" s="216"/>
    </row>
    <row r="715" spans="1:11" ht="75">
      <c r="A715" s="144" t="s">
        <v>312</v>
      </c>
      <c r="B715" s="200" t="s">
        <v>273</v>
      </c>
      <c r="C715" s="214" t="s">
        <v>265</v>
      </c>
      <c r="D715" s="215">
        <v>1</v>
      </c>
      <c r="E715" s="214"/>
      <c r="F715" s="198">
        <f>E715*D715</f>
        <v>0</v>
      </c>
    </row>
    <row r="716" spans="1:11" ht="15.75" thickBot="1">
      <c r="A716" s="129"/>
      <c r="B716" s="4"/>
      <c r="C716" s="189"/>
      <c r="D716" s="189"/>
      <c r="E716" s="4"/>
      <c r="F716" s="4"/>
      <c r="K716" t="s">
        <v>299</v>
      </c>
    </row>
    <row r="717" spans="1:11" ht="15.75" thickTop="1">
      <c r="B717" s="133" t="s">
        <v>427</v>
      </c>
      <c r="F717" s="134">
        <f>SUM(F644:F715)</f>
        <v>0</v>
      </c>
    </row>
    <row r="718" spans="1:11">
      <c r="B718" s="133"/>
      <c r="F718" s="134"/>
    </row>
    <row r="719" spans="1:11">
      <c r="B719" s="133"/>
      <c r="F719" s="134"/>
    </row>
    <row r="720" spans="1:11">
      <c r="B720" s="133"/>
      <c r="F720" s="134"/>
    </row>
    <row r="721" spans="1:6">
      <c r="B721" s="133"/>
      <c r="F721" s="290"/>
    </row>
    <row r="722" spans="1:6">
      <c r="A722" s="144"/>
    </row>
    <row r="723" spans="1:6">
      <c r="A723" s="144"/>
      <c r="B723" s="326" t="s">
        <v>313</v>
      </c>
      <c r="C723" s="326"/>
      <c r="D723" s="326"/>
      <c r="E723" s="326"/>
    </row>
    <row r="724" spans="1:6">
      <c r="A724" s="144"/>
      <c r="B724" s="209"/>
      <c r="C724" s="209"/>
      <c r="D724" s="209"/>
      <c r="E724" s="209"/>
    </row>
    <row r="725" spans="1:6">
      <c r="A725" s="144"/>
    </row>
    <row r="726" spans="1:6" ht="94.5" customHeight="1">
      <c r="A726" s="144"/>
      <c r="B726" s="327" t="s">
        <v>300</v>
      </c>
      <c r="C726" s="327"/>
      <c r="D726" s="327"/>
    </row>
    <row r="727" spans="1:6">
      <c r="A727" s="144"/>
    </row>
    <row r="728" spans="1:6" ht="15" customHeight="1">
      <c r="A728" s="328"/>
      <c r="B728" s="329" t="s">
        <v>335</v>
      </c>
      <c r="C728" s="329"/>
      <c r="D728" s="329"/>
      <c r="E728" s="218"/>
    </row>
    <row r="729" spans="1:6">
      <c r="A729" s="328"/>
      <c r="B729" s="329" t="s">
        <v>314</v>
      </c>
      <c r="C729" s="329"/>
      <c r="D729" s="329"/>
    </row>
    <row r="730" spans="1:6">
      <c r="A730" s="144"/>
    </row>
    <row r="731" spans="1:6" ht="29.25" customHeight="1">
      <c r="A731" s="257" t="s">
        <v>144</v>
      </c>
      <c r="B731" s="219" t="s">
        <v>301</v>
      </c>
      <c r="C731" s="260" t="s">
        <v>265</v>
      </c>
      <c r="D731" s="260">
        <v>1</v>
      </c>
      <c r="F731" s="245">
        <f>E731*D731</f>
        <v>0</v>
      </c>
    </row>
    <row r="732" spans="1:6">
      <c r="A732" s="144"/>
    </row>
    <row r="733" spans="1:6" ht="24" customHeight="1">
      <c r="A733" s="144"/>
      <c r="B733" s="330" t="s">
        <v>315</v>
      </c>
      <c r="C733" s="330"/>
      <c r="D733" s="330"/>
    </row>
    <row r="734" spans="1:6" ht="18" customHeight="1">
      <c r="A734" s="144"/>
      <c r="B734" s="324" t="s">
        <v>316</v>
      </c>
      <c r="C734" s="324"/>
      <c r="D734" s="324"/>
      <c r="E734" s="67" t="s">
        <v>26</v>
      </c>
      <c r="F734" s="242">
        <v>1</v>
      </c>
    </row>
    <row r="735" spans="1:6">
      <c r="A735" s="144"/>
      <c r="B735" s="324" t="s">
        <v>317</v>
      </c>
      <c r="C735" s="324"/>
      <c r="D735" s="324"/>
      <c r="E735" s="67" t="s">
        <v>26</v>
      </c>
      <c r="F735" s="242">
        <v>1</v>
      </c>
    </row>
    <row r="736" spans="1:6">
      <c r="A736" s="144"/>
      <c r="B736" s="324" t="s">
        <v>318</v>
      </c>
      <c r="C736" s="324"/>
      <c r="D736" s="324"/>
      <c r="E736" s="67" t="s">
        <v>26</v>
      </c>
      <c r="F736" s="242">
        <v>1</v>
      </c>
    </row>
    <row r="737" spans="1:6" ht="25.5" customHeight="1">
      <c r="A737" s="144"/>
      <c r="B737" s="324" t="s">
        <v>319</v>
      </c>
      <c r="C737" s="324"/>
      <c r="D737" s="324"/>
      <c r="E737" s="67" t="s">
        <v>26</v>
      </c>
      <c r="F737" s="242">
        <v>1</v>
      </c>
    </row>
    <row r="738" spans="1:6" ht="30" customHeight="1">
      <c r="B738" s="324" t="s">
        <v>320</v>
      </c>
      <c r="C738" s="324"/>
      <c r="D738" s="324"/>
      <c r="E738" s="67" t="s">
        <v>26</v>
      </c>
      <c r="F738" s="242">
        <v>1</v>
      </c>
    </row>
    <row r="739" spans="1:6" ht="27.75" customHeight="1">
      <c r="B739" s="324" t="s">
        <v>321</v>
      </c>
      <c r="C739" s="324"/>
      <c r="D739" s="324"/>
      <c r="E739" s="67" t="s">
        <v>26</v>
      </c>
      <c r="F739" s="242">
        <v>1</v>
      </c>
    </row>
    <row r="740" spans="1:6" ht="19.5" customHeight="1">
      <c r="B740" s="324" t="s">
        <v>322</v>
      </c>
      <c r="C740" s="324"/>
      <c r="D740" s="324"/>
      <c r="E740" s="67" t="s">
        <v>26</v>
      </c>
      <c r="F740" s="242">
        <v>1</v>
      </c>
    </row>
    <row r="741" spans="1:6">
      <c r="B741" s="324" t="s">
        <v>323</v>
      </c>
      <c r="C741" s="324"/>
      <c r="D741" s="324"/>
      <c r="E741" s="67" t="s">
        <v>26</v>
      </c>
      <c r="F741" s="242">
        <v>1</v>
      </c>
    </row>
    <row r="742" spans="1:6">
      <c r="B742" s="335"/>
      <c r="C742" s="335"/>
      <c r="D742" s="335"/>
      <c r="E742" s="67"/>
      <c r="F742" s="242"/>
    </row>
    <row r="743" spans="1:6" ht="32.25" customHeight="1">
      <c r="B743" s="324" t="s">
        <v>324</v>
      </c>
      <c r="C743" s="324"/>
      <c r="D743" s="324"/>
      <c r="E743" s="221" t="s">
        <v>26</v>
      </c>
      <c r="F743" s="243">
        <v>1</v>
      </c>
    </row>
    <row r="744" spans="1:6">
      <c r="B744" s="324" t="s">
        <v>325</v>
      </c>
      <c r="C744" s="324"/>
      <c r="D744" s="324"/>
      <c r="E744" s="67" t="s">
        <v>26</v>
      </c>
      <c r="F744" s="242">
        <v>3</v>
      </c>
    </row>
    <row r="745" spans="1:6">
      <c r="B745" s="324" t="s">
        <v>326</v>
      </c>
      <c r="C745" s="324"/>
      <c r="D745" s="324"/>
      <c r="E745" s="67" t="s">
        <v>26</v>
      </c>
      <c r="F745" s="242">
        <v>1</v>
      </c>
    </row>
    <row r="746" spans="1:6" ht="18.75" customHeight="1">
      <c r="B746" s="324" t="s">
        <v>327</v>
      </c>
      <c r="C746" s="324"/>
      <c r="D746" s="324"/>
      <c r="E746" s="67" t="s">
        <v>26</v>
      </c>
      <c r="F746" s="242">
        <v>21</v>
      </c>
    </row>
    <row r="747" spans="1:6" ht="31.5" customHeight="1">
      <c r="B747" s="324" t="s">
        <v>328</v>
      </c>
      <c r="C747" s="324"/>
      <c r="D747" s="324"/>
      <c r="E747" s="67" t="s">
        <v>265</v>
      </c>
      <c r="F747" s="242">
        <v>1</v>
      </c>
    </row>
    <row r="748" spans="1:6">
      <c r="B748" s="324" t="s">
        <v>329</v>
      </c>
      <c r="C748" s="324"/>
      <c r="D748" s="324"/>
      <c r="E748" s="67" t="s">
        <v>26</v>
      </c>
      <c r="F748" s="242">
        <v>1</v>
      </c>
    </row>
    <row r="749" spans="1:6">
      <c r="B749" s="262"/>
      <c r="C749" s="262"/>
      <c r="D749" s="262"/>
      <c r="E749" s="67"/>
      <c r="F749" s="242"/>
    </row>
    <row r="751" spans="1:6" ht="28.5">
      <c r="A751" s="257" t="s">
        <v>80</v>
      </c>
      <c r="B751" s="159" t="s">
        <v>330</v>
      </c>
      <c r="C751" s="214" t="s">
        <v>148</v>
      </c>
      <c r="D751" s="213">
        <v>20</v>
      </c>
      <c r="F751" s="198">
        <f>E751*D751</f>
        <v>0</v>
      </c>
    </row>
    <row r="752" spans="1:6">
      <c r="A752" s="144"/>
      <c r="B752" s="159"/>
      <c r="C752" s="222"/>
      <c r="D752" s="215"/>
    </row>
    <row r="753" spans="1:7">
      <c r="A753" s="144" t="s">
        <v>153</v>
      </c>
      <c r="B753" s="159" t="s">
        <v>331</v>
      </c>
      <c r="C753" s="222" t="s">
        <v>148</v>
      </c>
      <c r="D753" s="215">
        <v>250</v>
      </c>
      <c r="F753" s="198">
        <f>E753*D753</f>
        <v>0</v>
      </c>
    </row>
    <row r="754" spans="1:7">
      <c r="A754" s="144"/>
      <c r="B754" s="200"/>
      <c r="C754" s="214"/>
      <c r="D754" s="215"/>
    </row>
    <row r="755" spans="1:7">
      <c r="A755" s="144" t="s">
        <v>155</v>
      </c>
      <c r="B755" s="223" t="s">
        <v>332</v>
      </c>
      <c r="C755" s="214" t="s">
        <v>148</v>
      </c>
      <c r="D755" s="215">
        <v>20</v>
      </c>
      <c r="F755" s="198">
        <f>E755*D755</f>
        <v>0</v>
      </c>
    </row>
    <row r="756" spans="1:7">
      <c r="A756" s="144"/>
      <c r="B756" s="223"/>
      <c r="C756" s="214"/>
      <c r="D756" s="215"/>
    </row>
    <row r="757" spans="1:7">
      <c r="A757" s="144" t="s">
        <v>158</v>
      </c>
      <c r="B757" s="223" t="s">
        <v>279</v>
      </c>
      <c r="C757" s="214" t="s">
        <v>148</v>
      </c>
      <c r="D757" s="215">
        <v>200</v>
      </c>
      <c r="F757" s="198">
        <f>E757*D757</f>
        <v>0</v>
      </c>
    </row>
    <row r="758" spans="1:7">
      <c r="A758" s="253"/>
      <c r="B758" s="223"/>
      <c r="C758" s="214"/>
      <c r="D758" s="215"/>
      <c r="F758" s="289"/>
    </row>
    <row r="759" spans="1:7">
      <c r="A759" s="144"/>
      <c r="B759" s="223"/>
      <c r="C759" s="214"/>
      <c r="D759" s="215"/>
    </row>
    <row r="760" spans="1:7" ht="57">
      <c r="A760" s="257" t="s">
        <v>160</v>
      </c>
      <c r="B760" s="205" t="s">
        <v>428</v>
      </c>
      <c r="C760" s="224" t="s">
        <v>26</v>
      </c>
      <c r="D760" s="225">
        <v>2</v>
      </c>
      <c r="F760" s="198">
        <f>E760*D760</f>
        <v>0</v>
      </c>
    </row>
    <row r="761" spans="1:7">
      <c r="A761" s="144"/>
      <c r="B761" s="226"/>
      <c r="C761" s="212"/>
      <c r="D761" s="213"/>
    </row>
    <row r="762" spans="1:7" ht="30">
      <c r="A762" s="144"/>
      <c r="B762" s="203" t="s">
        <v>439</v>
      </c>
      <c r="C762" s="246"/>
      <c r="D762" s="247"/>
      <c r="E762" s="248"/>
      <c r="F762" s="248"/>
      <c r="G762" s="258"/>
    </row>
    <row r="763" spans="1:7">
      <c r="A763" s="263"/>
      <c r="B763" s="203"/>
      <c r="C763" s="246"/>
      <c r="D763" s="247"/>
      <c r="E763" s="248"/>
      <c r="F763" s="248"/>
      <c r="G763" s="258"/>
    </row>
    <row r="764" spans="1:7">
      <c r="A764" s="263"/>
      <c r="B764" s="203"/>
      <c r="C764" s="212"/>
      <c r="D764" s="213"/>
      <c r="E764" s="3"/>
      <c r="F764" s="3"/>
      <c r="G764" s="258"/>
    </row>
    <row r="765" spans="1:7">
      <c r="A765" s="144"/>
      <c r="B765" s="226"/>
      <c r="C765" s="212"/>
      <c r="D765" s="213"/>
    </row>
    <row r="766" spans="1:7" ht="57">
      <c r="A766" s="257" t="s">
        <v>161</v>
      </c>
      <c r="B766" s="205" t="s">
        <v>333</v>
      </c>
      <c r="C766" s="210" t="s">
        <v>265</v>
      </c>
      <c r="D766" s="225">
        <v>1</v>
      </c>
      <c r="F766" s="198">
        <f>E766*D766</f>
        <v>0</v>
      </c>
    </row>
    <row r="767" spans="1:7">
      <c r="A767" s="257"/>
      <c r="B767" s="205"/>
      <c r="C767" s="224"/>
      <c r="D767" s="225"/>
    </row>
    <row r="768" spans="1:7" ht="28.5">
      <c r="A768" s="257" t="s">
        <v>163</v>
      </c>
      <c r="B768" s="205" t="s">
        <v>272</v>
      </c>
      <c r="C768" s="210" t="s">
        <v>265</v>
      </c>
      <c r="D768" s="225">
        <v>1</v>
      </c>
      <c r="F768" s="198">
        <f>E768*D768</f>
        <v>0</v>
      </c>
    </row>
    <row r="769" spans="1:6">
      <c r="A769" s="257"/>
      <c r="B769" s="205"/>
      <c r="C769" s="224"/>
      <c r="D769" s="225"/>
    </row>
    <row r="770" spans="1:6" ht="42.75">
      <c r="A770" s="257" t="s">
        <v>165</v>
      </c>
      <c r="B770" s="205" t="s">
        <v>334</v>
      </c>
      <c r="C770" s="210" t="s">
        <v>265</v>
      </c>
      <c r="D770" s="215">
        <v>1</v>
      </c>
      <c r="F770" s="198">
        <f>E770*D770</f>
        <v>0</v>
      </c>
    </row>
    <row r="771" spans="1:6" ht="15.75" thickBot="1">
      <c r="A771" s="129"/>
      <c r="B771" s="4"/>
      <c r="C771" s="189"/>
      <c r="D771" s="189"/>
      <c r="E771" s="4"/>
      <c r="F771" s="4"/>
    </row>
    <row r="772" spans="1:6" ht="15.75" thickTop="1">
      <c r="B772" s="133" t="s">
        <v>438</v>
      </c>
      <c r="F772" s="134">
        <f>SUM(F751:F771)+F731</f>
        <v>0</v>
      </c>
    </row>
    <row r="775" spans="1:6">
      <c r="B775" s="329" t="s">
        <v>336</v>
      </c>
      <c r="C775" s="329"/>
      <c r="D775" s="329"/>
    </row>
    <row r="777" spans="1:6" ht="108.75" customHeight="1">
      <c r="A777" s="144"/>
      <c r="B777" s="336" t="s">
        <v>337</v>
      </c>
      <c r="C777" s="336"/>
    </row>
    <row r="778" spans="1:6">
      <c r="A778" s="144"/>
      <c r="B778" s="227"/>
    </row>
    <row r="779" spans="1:6">
      <c r="A779" s="144" t="s">
        <v>144</v>
      </c>
      <c r="B779" s="228" t="s">
        <v>338</v>
      </c>
      <c r="C779" s="178" t="s">
        <v>26</v>
      </c>
      <c r="D779" s="178">
        <v>1</v>
      </c>
      <c r="F779" s="198">
        <f>E779*D779</f>
        <v>0</v>
      </c>
    </row>
    <row r="780" spans="1:6" ht="30">
      <c r="B780" s="229" t="s">
        <v>339</v>
      </c>
      <c r="D780" s="229"/>
    </row>
    <row r="781" spans="1:6">
      <c r="B781" s="229" t="s">
        <v>340</v>
      </c>
      <c r="C781" s="230" t="s">
        <v>26</v>
      </c>
      <c r="D781" s="229">
        <v>1</v>
      </c>
    </row>
    <row r="782" spans="1:6">
      <c r="B782" s="229" t="s">
        <v>341</v>
      </c>
      <c r="C782" s="230" t="s">
        <v>26</v>
      </c>
      <c r="D782" s="229">
        <v>1</v>
      </c>
    </row>
    <row r="783" spans="1:6">
      <c r="B783" s="229" t="s">
        <v>342</v>
      </c>
      <c r="C783" s="230" t="s">
        <v>26</v>
      </c>
      <c r="D783" s="229">
        <v>1</v>
      </c>
    </row>
    <row r="784" spans="1:6">
      <c r="B784" s="229" t="s">
        <v>343</v>
      </c>
      <c r="C784" s="230" t="s">
        <v>26</v>
      </c>
      <c r="D784" s="229">
        <v>1</v>
      </c>
    </row>
    <row r="785" spans="1:6" ht="30">
      <c r="B785" s="229" t="s">
        <v>344</v>
      </c>
      <c r="C785" s="230" t="s">
        <v>265</v>
      </c>
      <c r="D785" s="229">
        <v>1</v>
      </c>
    </row>
    <row r="786" spans="1:6">
      <c r="B786" s="226"/>
    </row>
    <row r="787" spans="1:6">
      <c r="B787" s="203" t="s">
        <v>284</v>
      </c>
      <c r="C787" s="254"/>
      <c r="D787" s="254"/>
      <c r="E787" s="248"/>
      <c r="F787" s="248"/>
    </row>
    <row r="788" spans="1:6">
      <c r="B788" s="203" t="s">
        <v>440</v>
      </c>
      <c r="C788" s="261"/>
      <c r="D788" s="261"/>
      <c r="E788" s="248"/>
      <c r="F788" s="248"/>
    </row>
    <row r="790" spans="1:6" ht="29.25">
      <c r="A790" s="144" t="s">
        <v>80</v>
      </c>
      <c r="B790" s="228" t="s">
        <v>345</v>
      </c>
      <c r="C790" s="231" t="s">
        <v>26</v>
      </c>
      <c r="D790" s="213">
        <v>3</v>
      </c>
      <c r="F790" s="198">
        <f>E790*D790</f>
        <v>0</v>
      </c>
    </row>
    <row r="791" spans="1:6">
      <c r="A791" s="144"/>
      <c r="B791" s="226"/>
      <c r="C791" s="212"/>
      <c r="D791" s="213"/>
    </row>
    <row r="792" spans="1:6">
      <c r="A792" s="144"/>
      <c r="B792" s="203" t="s">
        <v>284</v>
      </c>
      <c r="C792" s="246"/>
      <c r="D792" s="247"/>
      <c r="E792" s="248"/>
      <c r="F792" s="248"/>
    </row>
    <row r="793" spans="1:6">
      <c r="A793" s="253"/>
      <c r="B793" s="203" t="s">
        <v>440</v>
      </c>
      <c r="C793" s="261"/>
      <c r="D793" s="261"/>
      <c r="E793" s="248"/>
      <c r="F793" s="248"/>
    </row>
    <row r="794" spans="1:6">
      <c r="A794" s="144"/>
      <c r="B794" s="232"/>
      <c r="C794" s="231"/>
      <c r="D794" s="213"/>
    </row>
    <row r="795" spans="1:6">
      <c r="A795" s="144" t="s">
        <v>153</v>
      </c>
      <c r="B795" s="228" t="s">
        <v>346</v>
      </c>
      <c r="C795" s="231" t="s">
        <v>26</v>
      </c>
      <c r="D795" s="213">
        <v>2</v>
      </c>
      <c r="F795" s="198">
        <f>E795*D795</f>
        <v>0</v>
      </c>
    </row>
    <row r="796" spans="1:6">
      <c r="A796" s="144"/>
      <c r="B796" s="226"/>
      <c r="C796" s="212"/>
      <c r="D796" s="213"/>
    </row>
    <row r="797" spans="1:6">
      <c r="A797" s="144"/>
      <c r="B797" s="203" t="s">
        <v>284</v>
      </c>
      <c r="C797" s="246"/>
      <c r="D797" s="247"/>
      <c r="E797" s="248"/>
      <c r="F797" s="248"/>
    </row>
    <row r="798" spans="1:6">
      <c r="A798" s="144"/>
      <c r="B798" s="203" t="s">
        <v>440</v>
      </c>
      <c r="C798" s="261"/>
      <c r="D798" s="261"/>
      <c r="E798" s="248"/>
      <c r="F798" s="248"/>
    </row>
    <row r="799" spans="1:6">
      <c r="A799" s="263"/>
      <c r="B799" s="203"/>
      <c r="C799" s="231"/>
      <c r="D799" s="213"/>
    </row>
    <row r="800" spans="1:6">
      <c r="A800" s="144" t="s">
        <v>155</v>
      </c>
      <c r="B800" s="233" t="s">
        <v>347</v>
      </c>
      <c r="C800" s="231" t="s">
        <v>148</v>
      </c>
      <c r="D800" s="213">
        <v>10</v>
      </c>
      <c r="F800" s="198">
        <f>E800*D800</f>
        <v>0</v>
      </c>
    </row>
    <row r="801" spans="1:6">
      <c r="A801" s="144"/>
      <c r="B801" s="234"/>
      <c r="C801" s="231"/>
      <c r="D801" s="213"/>
    </row>
    <row r="802" spans="1:6">
      <c r="A802" s="144" t="s">
        <v>158</v>
      </c>
      <c r="B802" s="233" t="s">
        <v>348</v>
      </c>
      <c r="C802" s="231" t="s">
        <v>148</v>
      </c>
      <c r="D802" s="213">
        <v>60</v>
      </c>
      <c r="F802" s="198">
        <f>E802*D802</f>
        <v>0</v>
      </c>
    </row>
    <row r="803" spans="1:6">
      <c r="A803" s="144"/>
      <c r="B803" s="234"/>
      <c r="C803" s="231"/>
      <c r="D803" s="213"/>
    </row>
    <row r="804" spans="1:6" ht="28.5">
      <c r="A804" s="144" t="s">
        <v>160</v>
      </c>
      <c r="B804" s="235" t="s">
        <v>349</v>
      </c>
      <c r="C804" s="231" t="s">
        <v>265</v>
      </c>
      <c r="D804" s="213">
        <v>1</v>
      </c>
      <c r="F804" s="198">
        <f>E804*D804</f>
        <v>0</v>
      </c>
    </row>
    <row r="805" spans="1:6">
      <c r="A805" s="144"/>
      <c r="B805" s="236"/>
      <c r="C805" s="237"/>
      <c r="D805" s="213"/>
    </row>
    <row r="806" spans="1:6" ht="28.5">
      <c r="A806" s="144" t="s">
        <v>161</v>
      </c>
      <c r="B806" s="235" t="s">
        <v>350</v>
      </c>
      <c r="C806" s="231" t="s">
        <v>265</v>
      </c>
      <c r="D806" s="213">
        <v>1</v>
      </c>
      <c r="F806" s="198">
        <f>E806*D806</f>
        <v>0</v>
      </c>
    </row>
    <row r="807" spans="1:6" ht="15.75" thickBot="1">
      <c r="A807" s="129"/>
      <c r="B807" s="4"/>
      <c r="C807" s="189"/>
      <c r="D807" s="189"/>
      <c r="E807" s="4"/>
      <c r="F807" s="4"/>
    </row>
    <row r="808" spans="1:6" ht="15.75" thickTop="1">
      <c r="B808" s="133" t="s">
        <v>441</v>
      </c>
      <c r="F808" s="134">
        <f>SUM(F787:F807)+F769</f>
        <v>0</v>
      </c>
    </row>
    <row r="811" spans="1:6">
      <c r="B811" s="329" t="s">
        <v>351</v>
      </c>
      <c r="C811" s="329"/>
      <c r="D811" s="329"/>
    </row>
    <row r="813" spans="1:6" ht="112.5" customHeight="1">
      <c r="B813" s="332" t="s">
        <v>352</v>
      </c>
      <c r="C813" s="332"/>
    </row>
    <row r="814" spans="1:6">
      <c r="B814" s="238"/>
    </row>
    <row r="815" spans="1:6">
      <c r="A815" s="101" t="s">
        <v>144</v>
      </c>
      <c r="B815" s="238" t="s">
        <v>353</v>
      </c>
      <c r="C815" s="178" t="s">
        <v>26</v>
      </c>
      <c r="D815" s="178">
        <v>1</v>
      </c>
      <c r="F815" s="198">
        <f>E815*D815</f>
        <v>0</v>
      </c>
    </row>
    <row r="817" spans="1:6" ht="157.5" customHeight="1">
      <c r="A817" s="256" t="s">
        <v>80</v>
      </c>
      <c r="B817" s="333" t="s">
        <v>354</v>
      </c>
      <c r="C817" s="333"/>
    </row>
    <row r="818" spans="1:6" ht="15" customHeight="1">
      <c r="B818" s="239"/>
      <c r="C818" s="204" t="s">
        <v>26</v>
      </c>
      <c r="D818" s="207">
        <v>11</v>
      </c>
      <c r="F818" s="198">
        <f>E818*D818</f>
        <v>0</v>
      </c>
    </row>
    <row r="819" spans="1:6">
      <c r="B819" s="238"/>
    </row>
    <row r="820" spans="1:6" ht="30">
      <c r="A820" s="101" t="s">
        <v>153</v>
      </c>
      <c r="B820" s="238" t="s">
        <v>355</v>
      </c>
      <c r="C820" s="204" t="s">
        <v>26</v>
      </c>
      <c r="D820" s="207">
        <v>6</v>
      </c>
      <c r="F820" s="198">
        <f>E820*D820</f>
        <v>0</v>
      </c>
    </row>
    <row r="821" spans="1:6">
      <c r="B821" s="238"/>
      <c r="C821" s="204"/>
      <c r="D821" s="207"/>
      <c r="F821" s="198"/>
    </row>
    <row r="822" spans="1:6">
      <c r="B822" s="238"/>
      <c r="C822" s="204"/>
      <c r="D822" s="207"/>
      <c r="F822" s="198"/>
    </row>
    <row r="823" spans="1:6">
      <c r="B823" s="238"/>
      <c r="C823" s="204"/>
      <c r="D823" s="207"/>
    </row>
    <row r="824" spans="1:6" ht="60">
      <c r="A824" s="256" t="s">
        <v>155</v>
      </c>
      <c r="B824" s="238" t="s">
        <v>356</v>
      </c>
      <c r="C824" s="204" t="s">
        <v>26</v>
      </c>
      <c r="D824" s="207">
        <v>11</v>
      </c>
      <c r="F824" s="198">
        <f>E824*D824</f>
        <v>0</v>
      </c>
    </row>
    <row r="825" spans="1:6">
      <c r="A825" s="256"/>
      <c r="B825" s="238"/>
      <c r="C825" s="204"/>
      <c r="D825" s="207"/>
      <c r="F825" s="198"/>
    </row>
    <row r="826" spans="1:6">
      <c r="A826" s="256"/>
      <c r="B826" s="238"/>
      <c r="C826" s="204"/>
      <c r="D826" s="207"/>
    </row>
    <row r="827" spans="1:6" ht="150">
      <c r="A827" s="256" t="s">
        <v>158</v>
      </c>
      <c r="B827" s="238" t="s">
        <v>357</v>
      </c>
      <c r="C827" s="204" t="s">
        <v>26</v>
      </c>
      <c r="D827" s="207">
        <v>1</v>
      </c>
      <c r="F827" s="198">
        <f>E827*D827</f>
        <v>0</v>
      </c>
    </row>
    <row r="828" spans="1:6">
      <c r="B828" s="238"/>
    </row>
    <row r="829" spans="1:6">
      <c r="A829" s="101" t="s">
        <v>160</v>
      </c>
      <c r="B829" s="238" t="s">
        <v>358</v>
      </c>
      <c r="C829" s="204" t="s">
        <v>26</v>
      </c>
      <c r="D829" s="207">
        <v>1</v>
      </c>
      <c r="F829" s="198">
        <f>E829*D829</f>
        <v>0</v>
      </c>
    </row>
    <row r="830" spans="1:6">
      <c r="B830" s="238"/>
      <c r="C830" s="204"/>
      <c r="D830" s="207"/>
    </row>
    <row r="831" spans="1:6" ht="45">
      <c r="A831" s="256" t="s">
        <v>161</v>
      </c>
      <c r="B831" s="238" t="s">
        <v>359</v>
      </c>
      <c r="C831" s="204" t="s">
        <v>26</v>
      </c>
      <c r="D831" s="207">
        <v>1</v>
      </c>
      <c r="F831" s="198">
        <f>E831*D831</f>
        <v>0</v>
      </c>
    </row>
    <row r="832" spans="1:6">
      <c r="A832" s="256"/>
      <c r="B832" s="238"/>
      <c r="C832" s="204"/>
      <c r="D832" s="207"/>
    </row>
    <row r="833" spans="1:6" ht="60">
      <c r="A833" s="256" t="s">
        <v>163</v>
      </c>
      <c r="B833" s="238" t="s">
        <v>360</v>
      </c>
      <c r="C833" s="204" t="s">
        <v>26</v>
      </c>
      <c r="D833" s="207">
        <v>1</v>
      </c>
      <c r="F833" s="198">
        <f>E833*D833</f>
        <v>0</v>
      </c>
    </row>
    <row r="834" spans="1:6">
      <c r="A834" s="256"/>
      <c r="B834" s="200"/>
      <c r="C834" s="204"/>
      <c r="D834" s="207"/>
    </row>
    <row r="835" spans="1:6" ht="77.25" customHeight="1">
      <c r="A835" s="256" t="s">
        <v>165</v>
      </c>
      <c r="B835" s="238" t="s">
        <v>361</v>
      </c>
      <c r="C835" s="204" t="s">
        <v>148</v>
      </c>
      <c r="D835" s="207">
        <v>50</v>
      </c>
      <c r="F835" s="198">
        <f>E835*D835</f>
        <v>0</v>
      </c>
    </row>
    <row r="836" spans="1:6">
      <c r="A836" s="256"/>
      <c r="B836" s="238"/>
      <c r="C836" s="204"/>
      <c r="D836" s="207"/>
    </row>
    <row r="837" spans="1:6" ht="78" customHeight="1">
      <c r="A837" s="257" t="s">
        <v>167</v>
      </c>
      <c r="B837" s="50" t="s">
        <v>362</v>
      </c>
      <c r="C837" s="204" t="s">
        <v>148</v>
      </c>
      <c r="D837" s="207">
        <v>70</v>
      </c>
      <c r="F837" s="198">
        <f>E837*D837</f>
        <v>0</v>
      </c>
    </row>
    <row r="838" spans="1:6">
      <c r="B838" s="238"/>
      <c r="C838" s="204"/>
      <c r="D838" s="207"/>
    </row>
    <row r="839" spans="1:6">
      <c r="A839" s="101" t="s">
        <v>168</v>
      </c>
      <c r="B839" s="238" t="s">
        <v>363</v>
      </c>
      <c r="C839" s="204" t="s">
        <v>148</v>
      </c>
      <c r="D839" s="207">
        <v>30</v>
      </c>
      <c r="F839" s="198">
        <f>E839*D839</f>
        <v>0</v>
      </c>
    </row>
    <row r="840" spans="1:6">
      <c r="B840" s="238"/>
      <c r="C840" s="204"/>
      <c r="D840" s="207"/>
    </row>
    <row r="841" spans="1:6">
      <c r="A841" s="101" t="s">
        <v>205</v>
      </c>
      <c r="B841" s="238" t="s">
        <v>364</v>
      </c>
      <c r="C841" s="204" t="s">
        <v>26</v>
      </c>
      <c r="D841" s="207">
        <v>1</v>
      </c>
      <c r="F841" s="198">
        <f>E841*D841</f>
        <v>0</v>
      </c>
    </row>
    <row r="842" spans="1:6">
      <c r="B842" s="238"/>
      <c r="C842" s="204"/>
      <c r="D842" s="207"/>
    </row>
    <row r="843" spans="1:6" ht="60">
      <c r="A843" s="257" t="s">
        <v>209</v>
      </c>
      <c r="B843" s="156" t="s">
        <v>365</v>
      </c>
      <c r="C843" s="204" t="s">
        <v>26</v>
      </c>
      <c r="D843" s="206">
        <v>4</v>
      </c>
      <c r="F843" s="198">
        <f>E843*D843</f>
        <v>0</v>
      </c>
    </row>
    <row r="844" spans="1:6">
      <c r="A844" s="257"/>
      <c r="B844" s="156"/>
      <c r="C844" s="204"/>
      <c r="D844" s="206"/>
    </row>
    <row r="845" spans="1:6">
      <c r="A845" s="257" t="s">
        <v>207</v>
      </c>
      <c r="B845" s="156" t="s">
        <v>366</v>
      </c>
      <c r="C845" s="204" t="s">
        <v>265</v>
      </c>
      <c r="D845" s="206">
        <v>1</v>
      </c>
      <c r="F845" s="198">
        <f>E845*D845</f>
        <v>0</v>
      </c>
    </row>
    <row r="846" spans="1:6">
      <c r="A846" s="257"/>
      <c r="B846" s="156"/>
      <c r="C846" s="204"/>
      <c r="D846" s="206"/>
    </row>
    <row r="847" spans="1:6" ht="45">
      <c r="A847" s="257" t="s">
        <v>208</v>
      </c>
      <c r="B847" s="156" t="s">
        <v>367</v>
      </c>
      <c r="C847" s="204" t="s">
        <v>265</v>
      </c>
      <c r="D847" s="206">
        <v>1</v>
      </c>
      <c r="F847" s="198">
        <f>E847*D847</f>
        <v>0</v>
      </c>
    </row>
    <row r="848" spans="1:6">
      <c r="A848" s="257"/>
      <c r="B848" s="156"/>
      <c r="C848" s="204"/>
      <c r="D848" s="206"/>
    </row>
    <row r="849" spans="1:6" ht="60">
      <c r="A849" s="257" t="s">
        <v>210</v>
      </c>
      <c r="B849" s="156" t="s">
        <v>368</v>
      </c>
      <c r="C849" s="204" t="s">
        <v>265</v>
      </c>
      <c r="D849" s="206">
        <v>1</v>
      </c>
      <c r="F849" s="198">
        <f>E849*D849</f>
        <v>0</v>
      </c>
    </row>
    <row r="850" spans="1:6" ht="15.75" thickBot="1">
      <c r="A850" s="129"/>
      <c r="B850" s="4"/>
      <c r="C850" s="189"/>
      <c r="D850" s="189"/>
      <c r="E850" s="4"/>
      <c r="F850" s="4"/>
    </row>
    <row r="851" spans="1:6" ht="29.25" customHeight="1" thickTop="1">
      <c r="B851" s="133" t="s">
        <v>442</v>
      </c>
      <c r="F851" s="134">
        <f>SUM(F833:F850)+F811</f>
        <v>0</v>
      </c>
    </row>
    <row r="852" spans="1:6" ht="29.25" customHeight="1">
      <c r="B852" s="133"/>
      <c r="F852" s="134"/>
    </row>
    <row r="853" spans="1:6" ht="29.25" customHeight="1">
      <c r="B853" s="133"/>
      <c r="F853" s="134"/>
    </row>
    <row r="855" spans="1:6" ht="6.75" customHeight="1"/>
    <row r="856" spans="1:6" ht="17.25" customHeight="1">
      <c r="B856" s="334" t="s">
        <v>372</v>
      </c>
      <c r="C856" s="334"/>
    </row>
    <row r="857" spans="1:6">
      <c r="B857" s="311" t="s">
        <v>373</v>
      </c>
      <c r="C857" s="311"/>
      <c r="E857" s="331"/>
      <c r="F857" s="331"/>
    </row>
    <row r="858" spans="1:6">
      <c r="B858" s="311" t="s">
        <v>374</v>
      </c>
      <c r="C858" s="311"/>
      <c r="E858" s="338"/>
      <c r="F858" s="338"/>
    </row>
    <row r="859" spans="1:6" ht="16.5" customHeight="1">
      <c r="B859" s="311" t="s">
        <v>302</v>
      </c>
      <c r="C859" s="311"/>
      <c r="E859" s="338"/>
      <c r="F859" s="338"/>
    </row>
    <row r="860" spans="1:6" ht="18.75" customHeight="1">
      <c r="B860" s="327" t="s">
        <v>420</v>
      </c>
      <c r="C860" s="327"/>
      <c r="E860" s="338"/>
      <c r="F860" s="338"/>
    </row>
    <row r="861" spans="1:6" ht="10.5" customHeight="1">
      <c r="B861" s="159"/>
    </row>
    <row r="862" spans="1:6" ht="16.5" customHeight="1">
      <c r="A862" s="144"/>
      <c r="B862" s="334" t="s">
        <v>375</v>
      </c>
      <c r="C862" s="334"/>
      <c r="E862" s="340"/>
      <c r="F862" s="340"/>
    </row>
    <row r="863" spans="1:6">
      <c r="A863" s="144"/>
      <c r="B863" s="311" t="s">
        <v>376</v>
      </c>
      <c r="C863" s="311"/>
      <c r="E863" s="331"/>
      <c r="F863" s="331"/>
    </row>
    <row r="864" spans="1:6" ht="18" customHeight="1">
      <c r="A864" s="144"/>
      <c r="B864" s="311" t="s">
        <v>377</v>
      </c>
      <c r="C864" s="311"/>
      <c r="E864" s="338"/>
      <c r="F864" s="338"/>
    </row>
    <row r="865" spans="1:6" ht="17.25" customHeight="1">
      <c r="A865" s="144"/>
      <c r="B865" s="327" t="s">
        <v>420</v>
      </c>
      <c r="C865" s="327"/>
      <c r="E865" s="338"/>
      <c r="F865" s="338"/>
    </row>
    <row r="866" spans="1:6" ht="10.5" customHeight="1">
      <c r="A866" s="144"/>
      <c r="B866" s="205"/>
      <c r="C866" s="240"/>
    </row>
    <row r="867" spans="1:6" ht="17.25" customHeight="1">
      <c r="A867" s="144"/>
      <c r="B867" s="334" t="s">
        <v>378</v>
      </c>
      <c r="C867" s="334"/>
      <c r="E867" s="340"/>
      <c r="F867" s="340"/>
    </row>
    <row r="868" spans="1:6">
      <c r="A868" s="144"/>
      <c r="B868" s="311" t="s">
        <v>379</v>
      </c>
      <c r="C868" s="311"/>
      <c r="E868" s="331"/>
      <c r="F868" s="331"/>
    </row>
    <row r="869" spans="1:6" ht="20.25" customHeight="1">
      <c r="A869" s="144"/>
      <c r="B869" s="327" t="s">
        <v>420</v>
      </c>
      <c r="C869" s="327"/>
      <c r="E869" s="338"/>
      <c r="F869" s="338"/>
    </row>
    <row r="870" spans="1:6" ht="10.5" customHeight="1">
      <c r="A870" s="144"/>
      <c r="B870" s="205"/>
      <c r="C870" s="240"/>
    </row>
    <row r="871" spans="1:6" ht="15.75">
      <c r="A871" s="144"/>
      <c r="B871" s="341" t="s">
        <v>380</v>
      </c>
      <c r="C871" s="341"/>
    </row>
    <row r="872" spans="1:6" ht="15.75">
      <c r="A872" s="144"/>
      <c r="B872" s="339" t="s">
        <v>381</v>
      </c>
      <c r="C872" s="339"/>
      <c r="E872" s="331"/>
      <c r="F872" s="331"/>
    </row>
    <row r="873" spans="1:6" ht="15.75">
      <c r="A873" s="144"/>
      <c r="B873" s="339" t="s">
        <v>382</v>
      </c>
      <c r="C873" s="339"/>
      <c r="E873" s="338"/>
      <c r="F873" s="338"/>
    </row>
    <row r="874" spans="1:6" ht="15.75">
      <c r="A874" s="144"/>
      <c r="B874" s="339" t="s">
        <v>379</v>
      </c>
      <c r="C874" s="339"/>
      <c r="E874" s="338"/>
      <c r="F874" s="338"/>
    </row>
    <row r="875" spans="1:6" ht="15.75">
      <c r="A875" s="144"/>
      <c r="B875" s="339" t="s">
        <v>383</v>
      </c>
      <c r="C875" s="339"/>
      <c r="E875" s="338"/>
      <c r="F875" s="338"/>
    </row>
    <row r="876" spans="1:6" ht="24" customHeight="1">
      <c r="A876" s="144"/>
      <c r="B876" s="327" t="s">
        <v>420</v>
      </c>
      <c r="C876" s="327"/>
      <c r="E876" s="338"/>
      <c r="F876" s="338"/>
    </row>
    <row r="877" spans="1:6">
      <c r="A877" s="144"/>
      <c r="B877" s="340"/>
      <c r="C877" s="340"/>
    </row>
    <row r="878" spans="1:6">
      <c r="A878" s="253"/>
      <c r="B878" s="255"/>
      <c r="C878" s="255"/>
    </row>
    <row r="879" spans="1:6">
      <c r="A879" s="253"/>
      <c r="B879" s="255"/>
      <c r="C879" s="255"/>
    </row>
    <row r="880" spans="1:6">
      <c r="A880" s="253"/>
      <c r="B880" s="255"/>
      <c r="C880" s="255"/>
    </row>
    <row r="881" spans="1:9">
      <c r="A881" s="253"/>
      <c r="B881" s="255"/>
      <c r="C881" s="255"/>
    </row>
    <row r="882" spans="1:9">
      <c r="A882" s="253"/>
      <c r="B882" s="255"/>
      <c r="C882" s="255"/>
    </row>
    <row r="883" spans="1:9">
      <c r="A883" s="253"/>
      <c r="B883" s="255"/>
      <c r="C883" s="255"/>
    </row>
    <row r="884" spans="1:9">
      <c r="A884" s="253"/>
      <c r="B884" s="255"/>
      <c r="C884" s="255"/>
    </row>
    <row r="885" spans="1:9">
      <c r="A885" s="253"/>
      <c r="B885" s="255"/>
      <c r="C885" s="255"/>
      <c r="F885" s="268"/>
    </row>
    <row r="889" spans="1:9">
      <c r="I889" t="s">
        <v>38</v>
      </c>
    </row>
    <row r="894" spans="1:9" ht="20.25">
      <c r="B894" s="337" t="s">
        <v>422</v>
      </c>
      <c r="C894" s="337"/>
      <c r="D894" s="337"/>
      <c r="E894" s="337"/>
      <c r="F894" s="337"/>
    </row>
    <row r="897" spans="2:9" ht="24" customHeight="1">
      <c r="B897" s="1" t="s">
        <v>384</v>
      </c>
      <c r="E897" s="331"/>
      <c r="F897" s="331"/>
    </row>
    <row r="898" spans="2:9" ht="24" customHeight="1">
      <c r="B898" s="1" t="s">
        <v>385</v>
      </c>
      <c r="E898" s="331"/>
      <c r="F898" s="331"/>
    </row>
    <row r="899" spans="2:9" ht="24" customHeight="1">
      <c r="B899" s="1" t="s">
        <v>386</v>
      </c>
      <c r="E899" s="331"/>
      <c r="F899" s="331"/>
    </row>
    <row r="900" spans="2:9" ht="15.75" thickBot="1">
      <c r="B900" s="4"/>
      <c r="C900" s="189"/>
      <c r="D900" s="189"/>
      <c r="E900" s="4"/>
      <c r="F900" s="4"/>
    </row>
    <row r="901" spans="2:9" ht="24" customHeight="1" thickTop="1">
      <c r="B901" s="220" t="s">
        <v>445</v>
      </c>
      <c r="E901" s="331"/>
      <c r="F901" s="331"/>
    </row>
    <row r="902" spans="2:9" ht="24" customHeight="1">
      <c r="B902" s="220" t="s">
        <v>421</v>
      </c>
      <c r="E902" s="331"/>
      <c r="F902" s="331"/>
    </row>
    <row r="903" spans="2:9" ht="24" customHeight="1">
      <c r="B903" s="220" t="s">
        <v>452</v>
      </c>
      <c r="E903" s="331"/>
      <c r="F903" s="331"/>
    </row>
    <row r="904" spans="2:9" ht="10.5" customHeight="1" thickBot="1">
      <c r="B904" s="4"/>
      <c r="C904" s="189"/>
      <c r="D904" s="189"/>
      <c r="E904" s="4"/>
      <c r="F904" s="4"/>
    </row>
    <row r="905" spans="2:9" ht="15.75" thickTop="1"/>
    <row r="906" spans="2:9" ht="58.5" customHeight="1">
      <c r="B906" s="303" t="s">
        <v>456</v>
      </c>
      <c r="C906" s="303"/>
      <c r="D906" s="303"/>
      <c r="E906" s="303"/>
      <c r="F906" s="303"/>
    </row>
    <row r="907" spans="2:9">
      <c r="B907" s="145"/>
      <c r="C907" s="302"/>
      <c r="D907" s="302"/>
      <c r="E907" s="145"/>
      <c r="F907" s="145"/>
      <c r="I907" t="s">
        <v>150</v>
      </c>
    </row>
    <row r="908" spans="2:9" ht="30" customHeight="1">
      <c r="B908" s="342" t="s">
        <v>453</v>
      </c>
      <c r="C908" s="342"/>
      <c r="D908" s="342"/>
      <c r="E908" s="342"/>
      <c r="F908" s="342"/>
    </row>
    <row r="909" spans="2:9" ht="18" customHeight="1">
      <c r="B909" s="313" t="s">
        <v>454</v>
      </c>
      <c r="C909" s="313"/>
      <c r="D909" s="313"/>
      <c r="E909" s="313"/>
      <c r="F909" s="145"/>
    </row>
    <row r="910" spans="2:9">
      <c r="B910" s="145"/>
      <c r="C910" s="302"/>
      <c r="D910" s="302"/>
      <c r="E910" s="145"/>
      <c r="F910" s="145"/>
    </row>
    <row r="911" spans="2:9" ht="23.25" customHeight="1">
      <c r="B911" s="313" t="s">
        <v>455</v>
      </c>
      <c r="C911" s="343"/>
      <c r="D911" s="343"/>
      <c r="E911" s="343"/>
      <c r="F911" s="343"/>
    </row>
    <row r="912" spans="2:9" ht="23.25" customHeight="1">
      <c r="B912" s="343"/>
      <c r="C912" s="343"/>
      <c r="D912" s="343"/>
      <c r="E912" s="343"/>
      <c r="F912" s="343"/>
    </row>
    <row r="913" spans="2:6" ht="23.25" customHeight="1">
      <c r="B913" s="343"/>
      <c r="C913" s="343"/>
      <c r="D913" s="343"/>
      <c r="E913" s="343"/>
      <c r="F913" s="343"/>
    </row>
    <row r="914" spans="2:6" ht="23.25" customHeight="1">
      <c r="B914" s="343"/>
      <c r="C914" s="343"/>
      <c r="D914" s="343"/>
      <c r="E914" s="343"/>
      <c r="F914" s="343"/>
    </row>
  </sheetData>
  <mergeCells count="124">
    <mergeCell ref="B908:F908"/>
    <mergeCell ref="B909:E909"/>
    <mergeCell ref="B911:F914"/>
    <mergeCell ref="B865:C865"/>
    <mergeCell ref="B867:C867"/>
    <mergeCell ref="B868:C868"/>
    <mergeCell ref="B859:C859"/>
    <mergeCell ref="B860:C860"/>
    <mergeCell ref="B504:D504"/>
    <mergeCell ref="B533:D533"/>
    <mergeCell ref="B705:C705"/>
    <mergeCell ref="B862:C862"/>
    <mergeCell ref="B863:C863"/>
    <mergeCell ref="E863:F863"/>
    <mergeCell ref="E864:F864"/>
    <mergeCell ref="E865:F865"/>
    <mergeCell ref="E867:F867"/>
    <mergeCell ref="E868:F868"/>
    <mergeCell ref="E857:F857"/>
    <mergeCell ref="E858:F858"/>
    <mergeCell ref="E859:F859"/>
    <mergeCell ref="E860:F860"/>
    <mergeCell ref="E862:F862"/>
    <mergeCell ref="E903:F903"/>
    <mergeCell ref="E874:F874"/>
    <mergeCell ref="E875:F875"/>
    <mergeCell ref="B872:C872"/>
    <mergeCell ref="B873:C873"/>
    <mergeCell ref="B874:C874"/>
    <mergeCell ref="B875:C875"/>
    <mergeCell ref="B877:C877"/>
    <mergeCell ref="B876:C876"/>
    <mergeCell ref="B869:C869"/>
    <mergeCell ref="B871:C871"/>
    <mergeCell ref="E902:F902"/>
    <mergeCell ref="B864:C864"/>
    <mergeCell ref="B813:C813"/>
    <mergeCell ref="B817:C817"/>
    <mergeCell ref="B856:C856"/>
    <mergeCell ref="B857:C857"/>
    <mergeCell ref="B858:C858"/>
    <mergeCell ref="B742:D742"/>
    <mergeCell ref="B775:D775"/>
    <mergeCell ref="B777:C777"/>
    <mergeCell ref="B811:D811"/>
    <mergeCell ref="B745:D745"/>
    <mergeCell ref="B747:D747"/>
    <mergeCell ref="B748:D748"/>
    <mergeCell ref="B746:D746"/>
    <mergeCell ref="B894:F894"/>
    <mergeCell ref="E876:F876"/>
    <mergeCell ref="E897:F897"/>
    <mergeCell ref="E898:F898"/>
    <mergeCell ref="E899:F899"/>
    <mergeCell ref="E901:F901"/>
    <mergeCell ref="E869:F869"/>
    <mergeCell ref="E872:F872"/>
    <mergeCell ref="E873:F873"/>
    <mergeCell ref="A728:A729"/>
    <mergeCell ref="B728:D728"/>
    <mergeCell ref="B729:D729"/>
    <mergeCell ref="B585:C585"/>
    <mergeCell ref="B733:D733"/>
    <mergeCell ref="B734:D734"/>
    <mergeCell ref="B735:D735"/>
    <mergeCell ref="B736:D736"/>
    <mergeCell ref="B737:D737"/>
    <mergeCell ref="B658:D658"/>
    <mergeCell ref="B680:F680"/>
    <mergeCell ref="B681:F681"/>
    <mergeCell ref="B682:F682"/>
    <mergeCell ref="B686:D686"/>
    <mergeCell ref="B618:E618"/>
    <mergeCell ref="B637:E637"/>
    <mergeCell ref="B641:F641"/>
    <mergeCell ref="B621:F621"/>
    <mergeCell ref="B738:D738"/>
    <mergeCell ref="B739:D739"/>
    <mergeCell ref="B740:D740"/>
    <mergeCell ref="B741:D741"/>
    <mergeCell ref="B743:D743"/>
    <mergeCell ref="B744:D744"/>
    <mergeCell ref="B691:D691"/>
    <mergeCell ref="B702:D702"/>
    <mergeCell ref="B707:D707"/>
    <mergeCell ref="B723:E723"/>
    <mergeCell ref="B726:D726"/>
    <mergeCell ref="B16:E16"/>
    <mergeCell ref="B571:C571"/>
    <mergeCell ref="B587:C587"/>
    <mergeCell ref="B572:C572"/>
    <mergeCell ref="B573:C573"/>
    <mergeCell ref="B574:C574"/>
    <mergeCell ref="B575:C575"/>
    <mergeCell ref="B580:C580"/>
    <mergeCell ref="B579:C579"/>
    <mergeCell ref="B582:D582"/>
    <mergeCell ref="B19:E19"/>
    <mergeCell ref="B21:E21"/>
    <mergeCell ref="B46:E46"/>
    <mergeCell ref="B906:F906"/>
    <mergeCell ref="B4:E4"/>
    <mergeCell ref="B20:E20"/>
    <mergeCell ref="F299:F300"/>
    <mergeCell ref="B79:D79"/>
    <mergeCell ref="B218:C218"/>
    <mergeCell ref="B564:F564"/>
    <mergeCell ref="B568:C568"/>
    <mergeCell ref="B569:C569"/>
    <mergeCell ref="B570:C570"/>
    <mergeCell ref="C413:D413"/>
    <mergeCell ref="C414:D414"/>
    <mergeCell ref="C333:C334"/>
    <mergeCell ref="D333:D334"/>
    <mergeCell ref="C337:D337"/>
    <mergeCell ref="C340:D340"/>
    <mergeCell ref="C299:C300"/>
    <mergeCell ref="E299:E300"/>
    <mergeCell ref="D299:D300"/>
    <mergeCell ref="B299:B300"/>
    <mergeCell ref="B120:D120"/>
    <mergeCell ref="B12:F12"/>
    <mergeCell ref="B13:F13"/>
    <mergeCell ref="A294:F294"/>
  </mergeCells>
  <conditionalFormatting sqref="D632 D820:D827">
    <cfRule type="cellIs" dxfId="10" priority="12" stopIfTrue="1" operator="equal">
      <formula>0</formula>
    </cfRule>
  </conditionalFormatting>
  <conditionalFormatting sqref="D842 D837 D831:D834">
    <cfRule type="cellIs" dxfId="9" priority="11" stopIfTrue="1" operator="equal">
      <formula>0</formula>
    </cfRule>
  </conditionalFormatting>
  <conditionalFormatting sqref="D840:D841">
    <cfRule type="cellIs" dxfId="8" priority="10" stopIfTrue="1" operator="equal">
      <formula>0</formula>
    </cfRule>
  </conditionalFormatting>
  <conditionalFormatting sqref="D838:D839">
    <cfRule type="cellIs" dxfId="7" priority="9" stopIfTrue="1" operator="equal">
      <formula>0</formula>
    </cfRule>
  </conditionalFormatting>
  <conditionalFormatting sqref="D845 D848:D849">
    <cfRule type="cellIs" dxfId="6" priority="8" stopIfTrue="1" operator="equal">
      <formula>0</formula>
    </cfRule>
  </conditionalFormatting>
  <conditionalFormatting sqref="D843:D844">
    <cfRule type="cellIs" dxfId="5" priority="7" stopIfTrue="1" operator="equal">
      <formula>0</formula>
    </cfRule>
  </conditionalFormatting>
  <conditionalFormatting sqref="D846:D847">
    <cfRule type="cellIs" dxfId="4" priority="6" stopIfTrue="1" operator="equal">
      <formula>0</formula>
    </cfRule>
  </conditionalFormatting>
  <conditionalFormatting sqref="D835">
    <cfRule type="cellIs" dxfId="3" priority="5" stopIfTrue="1" operator="equal">
      <formula>0</formula>
    </cfRule>
  </conditionalFormatting>
  <conditionalFormatting sqref="D836">
    <cfRule type="cellIs" dxfId="2" priority="4" stopIfTrue="1" operator="equal">
      <formula>0</formula>
    </cfRule>
  </conditionalFormatting>
  <conditionalFormatting sqref="D829:D830">
    <cfRule type="cellIs" dxfId="1" priority="3" stopIfTrue="1" operator="equal">
      <formula>0</formula>
    </cfRule>
  </conditionalFormatting>
  <conditionalFormatting sqref="D818">
    <cfRule type="cellIs" dxfId="0" priority="1" stopIfTrue="1" operator="equal">
      <formula>0</formula>
    </cfRule>
  </conditionalFormatting>
  <pageMargins left="0.9055118110236221" right="0.31496062992125984" top="0.94488188976377963" bottom="0.55118110236220474" header="0.31496062992125984" footer="0.31496062992125984"/>
  <pageSetup paperSize="9" orientation="portrait" horizontalDpi="300" verticalDpi="300" r:id="rId1"/>
  <headerFooter>
    <oddFooter>&amp;C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B9A6DFCE44224CAB81DD031642F44F" ma:contentTypeVersion="0" ma:contentTypeDescription="Create a new document." ma:contentTypeScope="" ma:versionID="1356adaa6cbbbc9aa593740df2c2de8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D80423-5F61-46F8-8292-B3D34CF91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0F536B6-41C1-4DA3-9FC7-37C5A2B23334}">
  <ds:schemaRefs>
    <ds:schemaRef ds:uri="http://schemas.microsoft.com/sharepoint/v3/contenttype/forms"/>
  </ds:schemaRefs>
</ds:datastoreItem>
</file>

<file path=customXml/itemProps3.xml><?xml version="1.0" encoding="utf-8"?>
<ds:datastoreItem xmlns:ds="http://schemas.openxmlformats.org/officeDocument/2006/customXml" ds:itemID="{D63C8F23-405E-47BA-98B1-633FC5F421B4}">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 za nadmetanje</vt:lpstr>
      <vt:lpstr>'Troškovnik za nadmetanje'!Podrucje_ispisa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Antun Hopfinger</dc:creator>
  <cp:lastModifiedBy>Marina Rudman</cp:lastModifiedBy>
  <cp:lastPrinted>2020-08-17T12:32:35Z</cp:lastPrinted>
  <dcterms:created xsi:type="dcterms:W3CDTF">2020-03-16T11:12:53Z</dcterms:created>
  <dcterms:modified xsi:type="dcterms:W3CDTF">2020-08-17T13:09:33Z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0x010100DBB9A6DFCE44224CAB81DD031642F44F</vt:lpwstr>
  </property>
</Properties>
</file>